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wildric/Desktop/everything/art 3/Purple3/"/>
    </mc:Choice>
  </mc:AlternateContent>
  <xr:revisionPtr revIDLastSave="0" documentId="13_ncr:1_{F4EE30C5-127D-7A4C-A59B-19C4FBD92535}" xr6:coauthVersionLast="46" xr6:coauthVersionMax="46" xr10:uidLastSave="{00000000-0000-0000-0000-000000000000}"/>
  <bookViews>
    <workbookView xWindow="5980" yWindow="22060" windowWidth="26780" windowHeight="16640" xr2:uid="{B68CAEC1-D8A0-1D45-8A34-BEDB78673B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7" i="1" l="1"/>
  <c r="B26" i="1"/>
  <c r="K27" i="1"/>
  <c r="K26" i="1"/>
  <c r="D31" i="1"/>
  <c r="B31" i="1"/>
  <c r="D32" i="1"/>
  <c r="B32" i="1"/>
  <c r="K32" i="1"/>
  <c r="C32" i="1" s="1"/>
  <c r="K31" i="1"/>
  <c r="B25" i="1" l="1"/>
  <c r="B24" i="1"/>
  <c r="K25" i="1"/>
  <c r="K24" i="1"/>
  <c r="K10" i="1" l="1"/>
  <c r="K11" i="1"/>
  <c r="K12" i="1"/>
  <c r="K13" i="1"/>
  <c r="D55" i="1" l="1"/>
  <c r="B55" i="1"/>
  <c r="K55" i="1" l="1"/>
  <c r="C55" i="1" s="1"/>
  <c r="B53" i="1" l="1"/>
  <c r="D53" i="1"/>
  <c r="B52" i="1"/>
  <c r="D52" i="1"/>
  <c r="B51" i="1"/>
  <c r="D51" i="1"/>
  <c r="B50" i="1"/>
  <c r="D50" i="1"/>
  <c r="B49" i="1"/>
  <c r="D49" i="1"/>
  <c r="B48" i="1"/>
  <c r="D48" i="1"/>
  <c r="B47" i="1"/>
  <c r="D47" i="1"/>
  <c r="B46" i="1"/>
  <c r="D46" i="1"/>
  <c r="B45" i="1"/>
  <c r="D45" i="1"/>
  <c r="B44" i="1"/>
  <c r="D44" i="1"/>
  <c r="B43" i="1"/>
  <c r="D43" i="1"/>
  <c r="B42" i="1"/>
  <c r="D42" i="1"/>
  <c r="B41" i="1"/>
  <c r="D41" i="1"/>
  <c r="B40" i="1"/>
  <c r="D40" i="1"/>
  <c r="B39" i="1"/>
  <c r="D39" i="1"/>
  <c r="B38" i="1"/>
  <c r="D38" i="1"/>
  <c r="B37" i="1"/>
  <c r="D37" i="1"/>
  <c r="B36" i="1"/>
  <c r="D36" i="1"/>
  <c r="B35" i="1"/>
  <c r="D35" i="1"/>
  <c r="B34" i="1"/>
  <c r="D34" i="1"/>
  <c r="B33" i="1"/>
  <c r="D33" i="1"/>
  <c r="B30" i="1"/>
  <c r="D30" i="1"/>
  <c r="B29" i="1"/>
  <c r="D29" i="1"/>
  <c r="B28" i="1"/>
  <c r="D28" i="1"/>
  <c r="D27" i="1"/>
  <c r="D26" i="1"/>
  <c r="D25" i="1"/>
  <c r="D24" i="1"/>
  <c r="B23" i="1"/>
  <c r="D23" i="1"/>
  <c r="B22" i="1"/>
  <c r="D22" i="1"/>
  <c r="B21" i="1"/>
  <c r="D21" i="1"/>
  <c r="B20" i="1"/>
  <c r="D20" i="1"/>
  <c r="B19" i="1"/>
  <c r="D19" i="1"/>
  <c r="B18" i="1"/>
  <c r="D18" i="1"/>
  <c r="B17" i="1"/>
  <c r="D17" i="1"/>
  <c r="B16" i="1"/>
  <c r="D16" i="1"/>
  <c r="B15" i="1"/>
  <c r="D15" i="1"/>
  <c r="B14" i="1"/>
  <c r="D14" i="1"/>
  <c r="B13" i="1"/>
  <c r="D13" i="1"/>
  <c r="B12" i="1"/>
  <c r="D12" i="1"/>
  <c r="B11" i="1"/>
  <c r="D11" i="1"/>
  <c r="B10" i="1"/>
  <c r="D10" i="1"/>
  <c r="B9" i="1"/>
  <c r="D9" i="1"/>
  <c r="B8" i="1"/>
  <c r="D8" i="1"/>
  <c r="B7" i="1"/>
  <c r="D7" i="1"/>
  <c r="B6" i="1"/>
  <c r="D6" i="1"/>
  <c r="B5" i="1"/>
  <c r="D5" i="1"/>
  <c r="B4" i="1"/>
  <c r="D4" i="1"/>
  <c r="B3" i="1"/>
  <c r="D3" i="1"/>
  <c r="K53" i="1"/>
  <c r="C53" i="1" s="1"/>
  <c r="K52" i="1"/>
  <c r="C52" i="1" s="1"/>
  <c r="K51" i="1"/>
  <c r="C51" i="1" s="1"/>
  <c r="K50" i="1"/>
  <c r="C50" i="1" s="1"/>
  <c r="K49" i="1"/>
  <c r="C49" i="1" s="1"/>
  <c r="K48" i="1"/>
  <c r="C48" i="1" s="1"/>
  <c r="K47" i="1"/>
  <c r="C47" i="1" s="1"/>
  <c r="K46" i="1"/>
  <c r="C46" i="1" s="1"/>
  <c r="K45" i="1"/>
  <c r="C45" i="1" s="1"/>
  <c r="K44" i="1"/>
  <c r="C44" i="1" s="1"/>
  <c r="K43" i="1"/>
  <c r="C43" i="1" s="1"/>
  <c r="K42" i="1"/>
  <c r="C42" i="1" s="1"/>
  <c r="K41" i="1"/>
  <c r="C41" i="1" s="1"/>
  <c r="K40" i="1"/>
  <c r="C40" i="1" s="1"/>
  <c r="K39" i="1"/>
  <c r="C39" i="1" s="1"/>
  <c r="K38" i="1"/>
  <c r="C38" i="1" s="1"/>
  <c r="K37" i="1"/>
  <c r="C37" i="1" s="1"/>
  <c r="K36" i="1"/>
  <c r="C36" i="1" s="1"/>
  <c r="K35" i="1"/>
  <c r="C35" i="1" s="1"/>
  <c r="K34" i="1"/>
  <c r="C34" i="1" s="1"/>
  <c r="K33" i="1"/>
  <c r="C33" i="1" s="1"/>
  <c r="C31" i="1"/>
  <c r="K30" i="1"/>
  <c r="C30" i="1" s="1"/>
  <c r="K29" i="1"/>
  <c r="C29" i="1" s="1"/>
  <c r="K28" i="1"/>
  <c r="C28" i="1" s="1"/>
  <c r="C27" i="1"/>
  <c r="C26" i="1"/>
  <c r="C25" i="1"/>
  <c r="C24" i="1"/>
  <c r="K23" i="1"/>
  <c r="C23" i="1" s="1"/>
  <c r="K22" i="1"/>
  <c r="C22" i="1" s="1"/>
  <c r="K21" i="1"/>
  <c r="C21" i="1" s="1"/>
  <c r="K20" i="1"/>
  <c r="C20" i="1" s="1"/>
  <c r="K19" i="1"/>
  <c r="C19" i="1" s="1"/>
  <c r="K18" i="1"/>
  <c r="C18" i="1" s="1"/>
  <c r="K17" i="1"/>
  <c r="C17" i="1" s="1"/>
  <c r="K16" i="1"/>
  <c r="C16" i="1" s="1"/>
  <c r="K15" i="1"/>
  <c r="C15" i="1" s="1"/>
  <c r="K14" i="1"/>
  <c r="C14" i="1" s="1"/>
  <c r="C13" i="1"/>
  <c r="C12" i="1"/>
  <c r="C11" i="1"/>
  <c r="C10" i="1"/>
  <c r="K9" i="1"/>
  <c r="C9" i="1" s="1"/>
  <c r="K8" i="1"/>
  <c r="C8" i="1" s="1"/>
  <c r="K7" i="1"/>
  <c r="C7" i="1" s="1"/>
  <c r="K6" i="1"/>
  <c r="C6" i="1" s="1"/>
  <c r="K5" i="1"/>
  <c r="C5" i="1" s="1"/>
  <c r="K4" i="1"/>
  <c r="C4" i="1" s="1"/>
  <c r="K3" i="1"/>
  <c r="C3" i="1" s="1"/>
</calcChain>
</file>

<file path=xl/sharedStrings.xml><?xml version="1.0" encoding="utf-8"?>
<sst xmlns="http://schemas.openxmlformats.org/spreadsheetml/2006/main" count="66" uniqueCount="66">
  <si>
    <t>State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</si>
  <si>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</si>
  <si>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</si>
  <si>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</si>
  <si>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</si>
  <si>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</si>
  <si>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</si>
  <si>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</si>
  <si>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</si>
  <si>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</si>
  <si>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</si>
  <si>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</si>
  <si>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</si>
  <si>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</si>
  <si>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</si>
  <si>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</si>
  <si>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</si>
  <si>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</si>
  <si>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</si>
  <si>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</si>
  <si>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</si>
  <si>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</si>
  <si>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</si>
  <si>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</si>
  <si>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</si>
  <si>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</si>
  <si>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</si>
  <si>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</si>
  <si>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</si>
  <si>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</si>
  <si>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</si>
  <si>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</si>
  <si>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</si>
  <si>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</si>
  <si>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</si>
  <si>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</si>
  <si>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</si>
  <si>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</si>
  <si>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</si>
  <si>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</si>
  <si>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</si>
  <si>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</si>
  <si>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</si>
  <si>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</si>
  <si>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</si>
  <si>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</si>
  <si>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</si>
  <si>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</si>
  <si>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</si>
  <si>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</si>
  <si>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Others</t>
  </si>
  <si>
    <t>Maine</t>
  </si>
  <si>
    <t>Nebraska</t>
  </si>
  <si>
    <t>TOTAL Other</t>
  </si>
  <si>
    <t>U.S. total</t>
  </si>
  <si>
    <t>Republican (Donald Trump)</t>
  </si>
  <si>
    <t>Source:</t>
  </si>
  <si>
    <t>Color Space Number
(1-255)</t>
  </si>
  <si>
    <t>Red (Republican)</t>
  </si>
  <si>
    <t>Popular Vote Percentages; "Independent" Parties are first listed individually, then aggregated into "Total Other"</t>
  </si>
  <si>
    <t>Libertarian (Jo Jorgensen)</t>
  </si>
  <si>
    <t>Green
(Harry Hawkins)</t>
  </si>
  <si>
    <t>Democratic (Joe Biden)</t>
  </si>
  <si>
    <t>Green (Other)</t>
  </si>
  <si>
    <t>Blue
(Democrat)</t>
  </si>
  <si>
    <t>https://en.wikipedia.org/wiki/2020_United_States_presidential_election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</si>
</sst>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.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0.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10" fontId="1" fillId="0" borderId="0" xfId="0" applyNumberFormat="1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 vertical="center" wrapText="1"/>
    </xf>
    <xf numFmtId="1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/>
    <xf numFmtId="3" fontId="4" fillId="0" borderId="0" xfId="0" applyNumberFormat="1" applyFont="1"/>
    <xf numFmtId="10" fontId="4" fillId="0" borderId="0" xfId="0" applyNumberFormat="1" applyFont="1"/>
    <xf numFmtId="0" fontId="0" fillId="0" borderId="0" xfId="0" applyFont="1"/>
    <xf numFmtId="0" fontId="5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6" fillId="0" borderId="0" xfId="0" applyFont="1"/>
    <xf numFmtId="3" fontId="6" fillId="0" borderId="0" xfId="0" applyNumberFormat="1" applyFont="1"/>
    <xf numFmtId="10" fontId="6" fillId="0" borderId="0" xfId="0" applyNumberFormat="1" applyFont="1"/>
    <xf numFmtId="0" fontId="3" fillId="0" borderId="0" xfId="0" applyFont="1" applyAlignment="1">
      <alignment horizontal="center" wrapText="1"/>
    </xf>
    <xf numFmtId="9" fontId="4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n.wikipedia.org/wiki/2016_United_States_presidential_election_in_Idaho" TargetMode="External"/><Relationship Id="rId18" Type="http://schemas.openxmlformats.org/officeDocument/2006/relationships/hyperlink" Target="https://en.wikipedia.org/wiki/2016_United_States_presidential_election_in_Kentucky" TargetMode="External"/><Relationship Id="rId26" Type="http://schemas.openxmlformats.org/officeDocument/2006/relationships/hyperlink" Target="https://en.wikipedia.org/wiki/2016_United_States_presidential_election_in_Missouri" TargetMode="External"/><Relationship Id="rId39" Type="http://schemas.openxmlformats.org/officeDocument/2006/relationships/hyperlink" Target="https://en.wikipedia.org/wiki/2016_United_States_presidential_election_in_Pennsylvania" TargetMode="External"/><Relationship Id="rId21" Type="http://schemas.openxmlformats.org/officeDocument/2006/relationships/hyperlink" Target="https://en.wikipedia.org/wiki/2016_United_States_presidential_election_in_Maryland" TargetMode="External"/><Relationship Id="rId34" Type="http://schemas.openxmlformats.org/officeDocument/2006/relationships/hyperlink" Target="https://en.wikipedia.org/wiki/2016_United_States_presidential_election_in_North_Carolina" TargetMode="External"/><Relationship Id="rId42" Type="http://schemas.openxmlformats.org/officeDocument/2006/relationships/hyperlink" Target="https://en.wikipedia.org/wiki/2016_United_States_presidential_election_in_South_Dakota" TargetMode="External"/><Relationship Id="rId47" Type="http://schemas.openxmlformats.org/officeDocument/2006/relationships/hyperlink" Target="https://en.wikipedia.org/wiki/2016_United_States_presidential_election_in_Virginia" TargetMode="External"/><Relationship Id="rId50" Type="http://schemas.openxmlformats.org/officeDocument/2006/relationships/hyperlink" Target="https://en.wikipedia.org/wiki/2016_United_States_presidential_election_in_Wisconsin" TargetMode="External"/><Relationship Id="rId7" Type="http://schemas.openxmlformats.org/officeDocument/2006/relationships/hyperlink" Target="https://en.wikipedia.org/wiki/2016_United_States_presidential_election_in_Connecticut" TargetMode="External"/><Relationship Id="rId2" Type="http://schemas.openxmlformats.org/officeDocument/2006/relationships/hyperlink" Target="https://en.wikipedia.org/wiki/2016_United_States_presidential_election_in_Alaska" TargetMode="External"/><Relationship Id="rId16" Type="http://schemas.openxmlformats.org/officeDocument/2006/relationships/hyperlink" Target="https://en.wikipedia.org/wiki/2016_United_States_presidential_election_in_Iowa" TargetMode="External"/><Relationship Id="rId29" Type="http://schemas.openxmlformats.org/officeDocument/2006/relationships/hyperlink" Target="https://en.wikipedia.org/wiki/2016_United_States_presidential_election_in_Nevada" TargetMode="External"/><Relationship Id="rId11" Type="http://schemas.openxmlformats.org/officeDocument/2006/relationships/hyperlink" Target="https://en.wikipedia.org/wiki/2016_United_States_presidential_election_in_Georgia" TargetMode="External"/><Relationship Id="rId24" Type="http://schemas.openxmlformats.org/officeDocument/2006/relationships/hyperlink" Target="https://en.wikipedia.org/wiki/2016_United_States_presidential_election_in_Minnesota" TargetMode="External"/><Relationship Id="rId32" Type="http://schemas.openxmlformats.org/officeDocument/2006/relationships/hyperlink" Target="https://en.wikipedia.org/wiki/2016_United_States_presidential_election_in_New_Mexico" TargetMode="External"/><Relationship Id="rId37" Type="http://schemas.openxmlformats.org/officeDocument/2006/relationships/hyperlink" Target="https://en.wikipedia.org/wiki/2016_United_States_presidential_election_in_Oklahoma" TargetMode="External"/><Relationship Id="rId40" Type="http://schemas.openxmlformats.org/officeDocument/2006/relationships/hyperlink" Target="https://en.wikipedia.org/wiki/2016_United_States_presidential_election_in_Rhode_Island" TargetMode="External"/><Relationship Id="rId45" Type="http://schemas.openxmlformats.org/officeDocument/2006/relationships/hyperlink" Target="https://en.wikipedia.org/wiki/2016_United_States_presidential_election_in_Utah" TargetMode="External"/><Relationship Id="rId5" Type="http://schemas.openxmlformats.org/officeDocument/2006/relationships/hyperlink" Target="https://en.wikipedia.org/wiki/2016_United_States_presidential_election_in_California" TargetMode="External"/><Relationship Id="rId15" Type="http://schemas.openxmlformats.org/officeDocument/2006/relationships/hyperlink" Target="https://en.wikipedia.org/wiki/2016_United_States_presidential_election_in_Indiana" TargetMode="External"/><Relationship Id="rId23" Type="http://schemas.openxmlformats.org/officeDocument/2006/relationships/hyperlink" Target="https://en.wikipedia.org/wiki/2016_United_States_presidential_election_in_Michigan" TargetMode="External"/><Relationship Id="rId28" Type="http://schemas.openxmlformats.org/officeDocument/2006/relationships/hyperlink" Target="https://en.wikipedia.org/wiki/2016_United_States_presidential_election_in_Nebraska" TargetMode="External"/><Relationship Id="rId36" Type="http://schemas.openxmlformats.org/officeDocument/2006/relationships/hyperlink" Target="https://en.wikipedia.org/wiki/2016_United_States_presidential_election_in_Ohio" TargetMode="External"/><Relationship Id="rId49" Type="http://schemas.openxmlformats.org/officeDocument/2006/relationships/hyperlink" Target="https://en.wikipedia.org/wiki/2016_United_States_presidential_election_in_West_Virginia" TargetMode="External"/><Relationship Id="rId10" Type="http://schemas.openxmlformats.org/officeDocument/2006/relationships/hyperlink" Target="https://en.wikipedia.org/wiki/2016_United_States_presidential_election_in_Florida" TargetMode="External"/><Relationship Id="rId19" Type="http://schemas.openxmlformats.org/officeDocument/2006/relationships/hyperlink" Target="https://en.wikipedia.org/wiki/2016_United_States_presidential_election_in_Louisiana" TargetMode="External"/><Relationship Id="rId31" Type="http://schemas.openxmlformats.org/officeDocument/2006/relationships/hyperlink" Target="https://en.wikipedia.org/wiki/2016_United_States_presidential_election_in_New_Jersey" TargetMode="External"/><Relationship Id="rId44" Type="http://schemas.openxmlformats.org/officeDocument/2006/relationships/hyperlink" Target="https://en.wikipedia.org/wiki/2016_United_States_presidential_election_in_Texas" TargetMode="External"/><Relationship Id="rId52" Type="http://schemas.openxmlformats.org/officeDocument/2006/relationships/hyperlink" Target="https://en.wikipedia.org/wiki/2020_United_States_presidential_election" TargetMode="External"/><Relationship Id="rId4" Type="http://schemas.openxmlformats.org/officeDocument/2006/relationships/hyperlink" Target="https://en.wikipedia.org/wiki/2016_United_States_presidential_election_in_Arkansas" TargetMode="External"/><Relationship Id="rId9" Type="http://schemas.openxmlformats.org/officeDocument/2006/relationships/hyperlink" Target="https://en.wikipedia.org/wiki/2016_United_States_presidential_election_in_the_District_of_Columbia" TargetMode="External"/><Relationship Id="rId14" Type="http://schemas.openxmlformats.org/officeDocument/2006/relationships/hyperlink" Target="https://en.wikipedia.org/wiki/2016_United_States_presidential_election_in_Illinois" TargetMode="External"/><Relationship Id="rId22" Type="http://schemas.openxmlformats.org/officeDocument/2006/relationships/hyperlink" Target="https://en.wikipedia.org/wiki/2016_United_States_presidential_election_in_Massachusetts" TargetMode="External"/><Relationship Id="rId27" Type="http://schemas.openxmlformats.org/officeDocument/2006/relationships/hyperlink" Target="https://en.wikipedia.org/wiki/2016_United_States_presidential_election_in_Montana" TargetMode="External"/><Relationship Id="rId30" Type="http://schemas.openxmlformats.org/officeDocument/2006/relationships/hyperlink" Target="https://en.wikipedia.org/wiki/2016_United_States_presidential_election_in_New_Hampshire" TargetMode="External"/><Relationship Id="rId35" Type="http://schemas.openxmlformats.org/officeDocument/2006/relationships/hyperlink" Target="https://en.wikipedia.org/wiki/2016_United_States_presidential_election_in_North_Dakota" TargetMode="External"/><Relationship Id="rId43" Type="http://schemas.openxmlformats.org/officeDocument/2006/relationships/hyperlink" Target="https://en.wikipedia.org/wiki/2016_United_States_presidential_election_in_Tennessee" TargetMode="External"/><Relationship Id="rId48" Type="http://schemas.openxmlformats.org/officeDocument/2006/relationships/hyperlink" Target="https://en.wikipedia.org/wiki/2016_United_States_presidential_election_in_Washington_(state)" TargetMode="External"/><Relationship Id="rId8" Type="http://schemas.openxmlformats.org/officeDocument/2006/relationships/hyperlink" Target="https://en.wikipedia.org/wiki/2016_United_States_presidential_election_in_Delaware" TargetMode="External"/><Relationship Id="rId51" Type="http://schemas.openxmlformats.org/officeDocument/2006/relationships/hyperlink" Target="https://en.wikipedia.org/wiki/2016_United_States_presidential_election_in_Wyoming" TargetMode="External"/><Relationship Id="rId3" Type="http://schemas.openxmlformats.org/officeDocument/2006/relationships/hyperlink" Target="https://en.wikipedia.org/wiki/2016_United_States_presidential_election_in_Arizona" TargetMode="External"/><Relationship Id="rId12" Type="http://schemas.openxmlformats.org/officeDocument/2006/relationships/hyperlink" Target="https://en.wikipedia.org/wiki/2016_United_States_presidential_election_in_Hawaii" TargetMode="External"/><Relationship Id="rId17" Type="http://schemas.openxmlformats.org/officeDocument/2006/relationships/hyperlink" Target="https://en.wikipedia.org/wiki/2016_United_States_presidential_election_in_Kansas" TargetMode="External"/><Relationship Id="rId25" Type="http://schemas.openxmlformats.org/officeDocument/2006/relationships/hyperlink" Target="https://en.wikipedia.org/wiki/2016_United_States_presidential_election_in_Mississippi" TargetMode="External"/><Relationship Id="rId33" Type="http://schemas.openxmlformats.org/officeDocument/2006/relationships/hyperlink" Target="https://en.wikipedia.org/wiki/2016_United_States_presidential_election_in_New_York" TargetMode="External"/><Relationship Id="rId38" Type="http://schemas.openxmlformats.org/officeDocument/2006/relationships/hyperlink" Target="https://en.wikipedia.org/wiki/2016_United_States_presidential_election_in_Oregon" TargetMode="External"/><Relationship Id="rId46" Type="http://schemas.openxmlformats.org/officeDocument/2006/relationships/hyperlink" Target="https://en.wikipedia.org/wiki/2016_United_States_presidential_election_in_Vermont" TargetMode="External"/><Relationship Id="rId20" Type="http://schemas.openxmlformats.org/officeDocument/2006/relationships/hyperlink" Target="https://en.wikipedia.org/wiki/2016_United_States_presidential_election_in_Maine" TargetMode="External"/><Relationship Id="rId41" Type="http://schemas.openxmlformats.org/officeDocument/2006/relationships/hyperlink" Target="https://en.wikipedia.org/wiki/2016_United_States_presidential_election_in_South_Carolina" TargetMode="External"/><Relationship Id="rId1" Type="http://schemas.openxmlformats.org/officeDocument/2006/relationships/hyperlink" Target="https://en.wikipedia.org/wiki/2016_United_States_presidential_election_in_Alabama" TargetMode="External"/><Relationship Id="rId6" Type="http://schemas.openxmlformats.org/officeDocument/2006/relationships/hyperlink" Target="https://en.wikipedia.org/wiki/2016_United_States_presidential_election_in_Colora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57ED7-0493-9A48-8A18-9A21CF67D520}">
  <dimension ref="A1:AF58"/>
  <sheetViews>
    <sheetView tabSelected="1" workbookViewId="0">
      <pane xSplit="1" topLeftCell="B1" activePane="topRight" state="frozen"/>
      <selection activeCell="A38" sqref="A38"/>
      <selection pane="topRight" activeCell="Q1" sqref="Q1"/>
    </sheetView>
  </sheetViews>
  <sheetFormatPr baseColWidth="10" defaultRowHeight="16" x14ac:dyDescent="0.2"/>
  <cols>
    <col min="1" max="1" width="18" customWidth="1"/>
    <col min="2" max="2" width="12" style="9" customWidth="1"/>
    <col min="3" max="3" width="10.83203125" style="9"/>
    <col min="4" max="4" width="11.83203125" style="9" customWidth="1"/>
    <col min="5" max="5" width="10.83203125" style="2"/>
    <col min="6" max="7" width="10.83203125" style="4"/>
    <col min="8" max="10" width="10.83203125" style="2"/>
    <col min="11" max="12" width="11.6640625" style="4" customWidth="1"/>
  </cols>
  <sheetData>
    <row r="1" spans="1:32" ht="84" customHeight="1" x14ac:dyDescent="0.3">
      <c r="B1" s="22" t="s">
        <v>57</v>
      </c>
      <c r="C1" s="22"/>
      <c r="D1" s="22"/>
      <c r="F1" s="22" t="s">
        <v>59</v>
      </c>
      <c r="G1" s="22"/>
      <c r="H1" s="22"/>
      <c r="I1" s="22"/>
      <c r="J1" s="22"/>
      <c r="K1" s="22"/>
      <c r="L1" s="10"/>
      <c r="M1" s="17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</row>
    <row r="2" spans="1:32" ht="51" x14ac:dyDescent="0.2">
      <c r="A2" t="s">
        <v>0</v>
      </c>
      <c r="B2" s="7" t="s">
        <v>58</v>
      </c>
      <c r="C2" s="7" t="s">
        <v>63</v>
      </c>
      <c r="D2" s="7" t="s">
        <v>64</v>
      </c>
      <c r="F2" s="11" t="s">
        <v>62</v>
      </c>
      <c r="G2" s="11" t="s">
        <v>55</v>
      </c>
      <c r="H2" s="11" t="s">
        <v>60</v>
      </c>
      <c r="I2" s="11" t="s">
        <v>61</v>
      </c>
      <c r="J2" s="12" t="s">
        <v>50</v>
      </c>
      <c r="K2" s="12" t="s">
        <v>53</v>
      </c>
      <c r="L2" s="12"/>
      <c r="M2" s="16"/>
      <c r="N2" s="18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</row>
    <row r="3" spans="1:32" x14ac:dyDescent="0.2">
      <c r="A3" s="1" t="s">
        <v>1</v>
      </c>
      <c r="B3" s="8">
        <f t="shared" ref="B3:B34" si="0">G3*255</f>
        <v>158.1765</v>
      </c>
      <c r="C3" s="8">
        <f t="shared" ref="C3:C34" si="1">K3*255</f>
        <v>3.5445000000000002</v>
      </c>
      <c r="D3" s="8">
        <f t="shared" ref="D3:D34" si="2">F3*255</f>
        <v>93.253500000000003</v>
      </c>
      <c r="E3" s="3"/>
      <c r="F3" s="15">
        <v>0.36570000000000003</v>
      </c>
      <c r="G3" s="15">
        <v>0.62029999999999996</v>
      </c>
      <c r="H3" s="15">
        <v>1.0800000000000001E-2</v>
      </c>
      <c r="I3" s="23">
        <v>0</v>
      </c>
      <c r="J3" s="15">
        <v>3.0999999999999999E-3</v>
      </c>
      <c r="K3" s="5">
        <f t="shared" ref="K3:K34" si="3">SUM(H3:J3)</f>
        <v>1.3900000000000001E-2</v>
      </c>
      <c r="L3" s="1"/>
      <c r="M3" s="14"/>
      <c r="N3" s="15"/>
      <c r="O3" s="13"/>
      <c r="P3" s="14"/>
      <c r="Q3" s="15"/>
      <c r="R3" s="13"/>
      <c r="S3" s="14"/>
      <c r="T3" s="15"/>
      <c r="U3" s="13"/>
      <c r="V3" s="1"/>
      <c r="W3" s="1"/>
      <c r="X3" s="13"/>
      <c r="Y3" s="14"/>
      <c r="Z3" s="15"/>
      <c r="AA3" s="13"/>
      <c r="AB3" s="13"/>
      <c r="AC3" s="13"/>
      <c r="AD3" s="15"/>
      <c r="AE3" s="14"/>
      <c r="AF3" s="16"/>
    </row>
    <row r="4" spans="1:32" x14ac:dyDescent="0.2">
      <c r="A4" s="1" t="s">
        <v>2</v>
      </c>
      <c r="B4" s="8">
        <f t="shared" si="0"/>
        <v>134.7165</v>
      </c>
      <c r="C4" s="8">
        <f t="shared" si="1"/>
        <v>11.194499999999998</v>
      </c>
      <c r="D4" s="8">
        <f t="shared" si="2"/>
        <v>109.0635</v>
      </c>
      <c r="E4" s="8"/>
      <c r="F4" s="15">
        <v>0.42770000000000002</v>
      </c>
      <c r="G4" s="15">
        <v>0.52829999999999999</v>
      </c>
      <c r="H4" s="15">
        <v>2.47E-2</v>
      </c>
      <c r="I4" s="23">
        <v>0</v>
      </c>
      <c r="J4" s="15">
        <v>1.9199999999999998E-2</v>
      </c>
      <c r="K4" s="5">
        <f t="shared" si="3"/>
        <v>4.3899999999999995E-2</v>
      </c>
      <c r="L4" s="1"/>
      <c r="M4" s="14"/>
      <c r="N4" s="15"/>
      <c r="O4" s="13"/>
      <c r="P4" s="14"/>
      <c r="Q4" s="15"/>
      <c r="R4" s="13"/>
      <c r="S4" s="14"/>
      <c r="T4" s="15"/>
      <c r="U4" s="13"/>
      <c r="V4" s="1"/>
      <c r="W4" s="1"/>
      <c r="X4" s="13"/>
      <c r="Y4" s="14"/>
      <c r="Z4" s="15"/>
      <c r="AA4" s="13"/>
      <c r="AB4" s="13"/>
      <c r="AC4" s="13"/>
      <c r="AD4" s="15"/>
      <c r="AE4" s="14"/>
      <c r="AF4" s="16"/>
    </row>
    <row r="5" spans="1:32" x14ac:dyDescent="0.2">
      <c r="A5" s="1" t="s">
        <v>3</v>
      </c>
      <c r="B5" s="8">
        <f t="shared" si="0"/>
        <v>125.10299999999999</v>
      </c>
      <c r="C5" s="8">
        <f t="shared" si="1"/>
        <v>4.0289999999999999</v>
      </c>
      <c r="D5" s="8">
        <f t="shared" si="2"/>
        <v>125.86799999999999</v>
      </c>
      <c r="E5" s="3"/>
      <c r="F5" s="15">
        <v>0.49359999999999998</v>
      </c>
      <c r="G5" s="15">
        <v>0.49059999999999998</v>
      </c>
      <c r="H5" s="15">
        <v>1.52E-2</v>
      </c>
      <c r="I5" s="15">
        <v>5.0000000000000001E-4</v>
      </c>
      <c r="J5" s="15">
        <v>1E-4</v>
      </c>
      <c r="K5" s="5">
        <f t="shared" si="3"/>
        <v>1.5799999999999998E-2</v>
      </c>
      <c r="L5" s="1"/>
      <c r="M5" s="14"/>
      <c r="N5" s="15"/>
      <c r="O5" s="13"/>
      <c r="P5" s="14"/>
      <c r="Q5" s="15"/>
      <c r="R5" s="13"/>
      <c r="S5" s="14"/>
      <c r="T5" s="15"/>
      <c r="U5" s="13"/>
      <c r="V5" s="14"/>
      <c r="W5" s="15"/>
      <c r="X5" s="13"/>
      <c r="Y5" s="13"/>
      <c r="Z5" s="15"/>
      <c r="AA5" s="13"/>
      <c r="AB5" s="14"/>
      <c r="AC5" s="15"/>
      <c r="AD5" s="15"/>
      <c r="AE5" s="14"/>
      <c r="AF5" s="16"/>
    </row>
    <row r="6" spans="1:32" x14ac:dyDescent="0.2">
      <c r="A6" s="1" t="s">
        <v>4</v>
      </c>
      <c r="B6" s="8">
        <f t="shared" si="0"/>
        <v>159.12</v>
      </c>
      <c r="C6" s="8">
        <f t="shared" si="1"/>
        <v>7.2164999999999999</v>
      </c>
      <c r="D6" s="8">
        <f t="shared" si="2"/>
        <v>88.688999999999993</v>
      </c>
      <c r="E6" s="3"/>
      <c r="F6" s="15">
        <v>0.3478</v>
      </c>
      <c r="G6" s="15">
        <v>0.624</v>
      </c>
      <c r="H6" s="15">
        <v>1.0800000000000001E-2</v>
      </c>
      <c r="I6" s="15">
        <v>2.3999999999999998E-3</v>
      </c>
      <c r="J6" s="15">
        <v>1.5100000000000001E-2</v>
      </c>
      <c r="K6" s="5">
        <f t="shared" si="3"/>
        <v>2.8299999999999999E-2</v>
      </c>
      <c r="L6" s="1"/>
      <c r="M6" s="14"/>
      <c r="N6" s="15"/>
      <c r="O6" s="13"/>
      <c r="P6" s="14"/>
      <c r="Q6" s="15"/>
      <c r="R6" s="13"/>
      <c r="S6" s="14"/>
      <c r="T6" s="15"/>
      <c r="U6" s="13"/>
      <c r="V6" s="14"/>
      <c r="W6" s="15"/>
      <c r="X6" s="13"/>
      <c r="Y6" s="14"/>
      <c r="Z6" s="15"/>
      <c r="AA6" s="13"/>
      <c r="AB6" s="13"/>
      <c r="AC6" s="13"/>
      <c r="AD6" s="13"/>
      <c r="AE6" s="14"/>
      <c r="AF6" s="16"/>
    </row>
    <row r="7" spans="1:32" x14ac:dyDescent="0.2">
      <c r="A7" s="1" t="s">
        <v>5</v>
      </c>
      <c r="B7" s="8">
        <f t="shared" si="0"/>
        <v>87.516000000000005</v>
      </c>
      <c r="C7" s="8">
        <f t="shared" si="1"/>
        <v>5.5845000000000002</v>
      </c>
      <c r="D7" s="8">
        <f t="shared" si="2"/>
        <v>161.874</v>
      </c>
      <c r="E7" s="8"/>
      <c r="F7" s="15">
        <v>0.63480000000000003</v>
      </c>
      <c r="G7" s="15">
        <v>0.34320000000000001</v>
      </c>
      <c r="H7" s="15">
        <v>1.0699999999999999E-2</v>
      </c>
      <c r="I7" s="15">
        <v>4.5999999999999999E-3</v>
      </c>
      <c r="J7" s="15">
        <v>6.6E-3</v>
      </c>
      <c r="K7" s="5">
        <f t="shared" si="3"/>
        <v>2.1899999999999999E-2</v>
      </c>
      <c r="L7" s="1"/>
      <c r="M7" s="14"/>
      <c r="N7" s="15"/>
      <c r="O7" s="13"/>
      <c r="P7" s="14"/>
      <c r="Q7" s="15"/>
      <c r="R7" s="13"/>
      <c r="S7" s="14"/>
      <c r="T7" s="15"/>
      <c r="U7" s="13"/>
      <c r="V7" s="14"/>
      <c r="W7" s="15"/>
      <c r="X7" s="13"/>
      <c r="Y7" s="14"/>
      <c r="Z7" s="15"/>
      <c r="AA7" s="13"/>
      <c r="AB7" s="14"/>
      <c r="AC7" s="15"/>
      <c r="AD7" s="13"/>
      <c r="AE7" s="14"/>
      <c r="AF7" s="16"/>
    </row>
    <row r="8" spans="1:32" x14ac:dyDescent="0.2">
      <c r="A8" s="1" t="s">
        <v>6</v>
      </c>
      <c r="B8" s="8">
        <f t="shared" si="0"/>
        <v>106.845</v>
      </c>
      <c r="C8" s="8">
        <f t="shared" si="1"/>
        <v>6.9104999999999999</v>
      </c>
      <c r="D8" s="8">
        <f t="shared" si="2"/>
        <v>141.27000000000001</v>
      </c>
      <c r="E8" s="8"/>
      <c r="F8" s="15">
        <v>0.55400000000000005</v>
      </c>
      <c r="G8" s="15">
        <v>0.41899999999999998</v>
      </c>
      <c r="H8" s="15">
        <v>1.61E-2</v>
      </c>
      <c r="I8" s="15">
        <v>2.8E-3</v>
      </c>
      <c r="J8" s="15">
        <v>8.2000000000000007E-3</v>
      </c>
      <c r="K8" s="5">
        <f t="shared" si="3"/>
        <v>2.7099999999999999E-2</v>
      </c>
      <c r="L8" s="1"/>
      <c r="M8" s="14"/>
      <c r="N8" s="15"/>
      <c r="O8" s="13"/>
      <c r="P8" s="14"/>
      <c r="Q8" s="15"/>
      <c r="R8" s="13"/>
      <c r="S8" s="14"/>
      <c r="T8" s="15"/>
      <c r="U8" s="13"/>
      <c r="V8" s="14"/>
      <c r="W8" s="15"/>
      <c r="X8" s="13"/>
      <c r="Y8" s="14"/>
      <c r="Z8" s="15"/>
      <c r="AA8" s="13"/>
      <c r="AB8" s="14"/>
      <c r="AC8" s="15"/>
      <c r="AD8" s="15"/>
      <c r="AE8" s="14"/>
      <c r="AF8" s="16"/>
    </row>
    <row r="9" spans="1:32" x14ac:dyDescent="0.2">
      <c r="A9" s="1" t="s">
        <v>7</v>
      </c>
      <c r="B9" s="8">
        <f t="shared" si="0"/>
        <v>99.9345</v>
      </c>
      <c r="C9" s="8">
        <f t="shared" si="1"/>
        <v>3.9525000000000006</v>
      </c>
      <c r="D9" s="8">
        <f t="shared" si="2"/>
        <v>151.113</v>
      </c>
      <c r="E9" s="8"/>
      <c r="F9" s="15">
        <v>0.59260000000000002</v>
      </c>
      <c r="G9" s="15">
        <v>0.39190000000000003</v>
      </c>
      <c r="H9" s="15">
        <v>1.11E-2</v>
      </c>
      <c r="I9" s="15">
        <v>4.1000000000000003E-3</v>
      </c>
      <c r="J9" s="15">
        <v>2.9999999999999997E-4</v>
      </c>
      <c r="K9" s="5">
        <f t="shared" si="3"/>
        <v>1.5500000000000002E-2</v>
      </c>
      <c r="L9" s="1"/>
      <c r="M9" s="14"/>
      <c r="N9" s="15"/>
      <c r="O9" s="13"/>
      <c r="P9" s="14"/>
      <c r="Q9" s="15"/>
      <c r="R9" s="13"/>
      <c r="S9" s="14"/>
      <c r="T9" s="15"/>
      <c r="U9" s="13"/>
      <c r="V9" s="14"/>
      <c r="W9" s="15"/>
      <c r="X9" s="13"/>
      <c r="Y9" s="13"/>
      <c r="Z9" s="15"/>
      <c r="AA9" s="13"/>
      <c r="AB9" s="14"/>
      <c r="AC9" s="15"/>
      <c r="AD9" s="15"/>
      <c r="AE9" s="14"/>
      <c r="AF9" s="16"/>
    </row>
    <row r="10" spans="1:32" x14ac:dyDescent="0.2">
      <c r="A10" s="1" t="s">
        <v>8</v>
      </c>
      <c r="B10" s="8">
        <f t="shared" si="0"/>
        <v>101.4135</v>
      </c>
      <c r="C10" s="8">
        <f t="shared" si="1"/>
        <v>3.774</v>
      </c>
      <c r="D10" s="8">
        <f t="shared" si="2"/>
        <v>149.78700000000001</v>
      </c>
      <c r="E10" s="8"/>
      <c r="F10" s="15">
        <v>0.58740000000000003</v>
      </c>
      <c r="G10" s="15">
        <v>0.3977</v>
      </c>
      <c r="H10" s="15">
        <v>9.9000000000000008E-3</v>
      </c>
      <c r="I10" s="15">
        <v>4.1999999999999997E-3</v>
      </c>
      <c r="J10" s="15">
        <v>6.9999999999999999E-4</v>
      </c>
      <c r="K10" s="5">
        <f t="shared" si="3"/>
        <v>1.4800000000000001E-2</v>
      </c>
      <c r="L10" s="1"/>
      <c r="M10" s="14"/>
      <c r="N10" s="15"/>
      <c r="O10" s="13"/>
      <c r="P10" s="14"/>
      <c r="Q10" s="15"/>
      <c r="R10" s="13"/>
      <c r="S10" s="14"/>
      <c r="T10" s="15"/>
      <c r="U10" s="13"/>
      <c r="V10" s="14"/>
      <c r="W10" s="15"/>
      <c r="X10" s="13"/>
      <c r="Y10" s="13"/>
      <c r="Z10" s="15"/>
      <c r="AA10" s="13"/>
      <c r="AB10" s="14"/>
      <c r="AC10" s="15"/>
      <c r="AD10" s="15"/>
      <c r="AE10" s="14"/>
      <c r="AF10" s="16"/>
    </row>
    <row r="11" spans="1:32" x14ac:dyDescent="0.2">
      <c r="A11" s="1" t="s">
        <v>9</v>
      </c>
      <c r="B11" s="8">
        <f t="shared" si="0"/>
        <v>13.77</v>
      </c>
      <c r="C11" s="8">
        <f t="shared" si="1"/>
        <v>6.2475000000000005</v>
      </c>
      <c r="D11" s="8">
        <f t="shared" si="2"/>
        <v>234.98249999999999</v>
      </c>
      <c r="E11" s="8"/>
      <c r="F11" s="15">
        <v>0.92149999999999999</v>
      </c>
      <c r="G11" s="15">
        <v>5.3999999999999999E-2</v>
      </c>
      <c r="H11" s="15">
        <v>5.8999999999999999E-3</v>
      </c>
      <c r="I11" s="15">
        <v>5.0000000000000001E-3</v>
      </c>
      <c r="J11" s="15">
        <v>1.3599999999999999E-2</v>
      </c>
      <c r="K11" s="5">
        <f t="shared" si="3"/>
        <v>2.4500000000000001E-2</v>
      </c>
      <c r="L11" s="1"/>
      <c r="M11" s="14"/>
      <c r="N11" s="15"/>
      <c r="O11" s="13"/>
      <c r="P11" s="14"/>
      <c r="Q11" s="15"/>
      <c r="R11" s="13"/>
      <c r="S11" s="14"/>
      <c r="T11" s="15"/>
      <c r="U11" s="13"/>
      <c r="V11" s="14"/>
      <c r="W11" s="15"/>
      <c r="X11" s="13"/>
      <c r="Y11" s="14"/>
      <c r="Z11" s="15"/>
      <c r="AA11" s="13"/>
      <c r="AB11" s="14"/>
      <c r="AC11" s="15"/>
      <c r="AD11" s="13"/>
      <c r="AE11" s="14"/>
      <c r="AF11" s="16"/>
    </row>
    <row r="12" spans="1:32" x14ac:dyDescent="0.2">
      <c r="A12" s="1" t="s">
        <v>10</v>
      </c>
      <c r="B12" s="8">
        <f t="shared" si="0"/>
        <v>130.61099999999999</v>
      </c>
      <c r="C12" s="8">
        <f t="shared" si="1"/>
        <v>2.3460000000000001</v>
      </c>
      <c r="D12" s="8">
        <f t="shared" si="2"/>
        <v>122.04300000000001</v>
      </c>
      <c r="E12" s="8"/>
      <c r="F12" s="15">
        <v>0.47860000000000003</v>
      </c>
      <c r="G12" s="15">
        <v>0.51219999999999999</v>
      </c>
      <c r="H12" s="15">
        <v>6.4000000000000003E-3</v>
      </c>
      <c r="I12" s="15">
        <v>1.2999999999999999E-3</v>
      </c>
      <c r="J12" s="15">
        <v>1.5E-3</v>
      </c>
      <c r="K12" s="5">
        <f t="shared" si="3"/>
        <v>9.1999999999999998E-3</v>
      </c>
      <c r="L12" s="1"/>
      <c r="M12" s="14"/>
      <c r="N12" s="15"/>
      <c r="O12" s="13"/>
      <c r="P12" s="14"/>
      <c r="Q12" s="15"/>
      <c r="R12" s="13"/>
      <c r="S12" s="14"/>
      <c r="T12" s="15"/>
      <c r="U12" s="13"/>
      <c r="V12" s="14"/>
      <c r="W12" s="15"/>
      <c r="X12" s="13"/>
      <c r="Y12" s="14"/>
      <c r="Z12" s="15"/>
      <c r="AA12" s="13"/>
      <c r="AB12" s="13"/>
      <c r="AC12" s="13"/>
      <c r="AD12" s="13"/>
      <c r="AE12" s="14"/>
      <c r="AF12" s="16"/>
    </row>
    <row r="13" spans="1:32" x14ac:dyDescent="0.2">
      <c r="A13" s="1" t="s">
        <v>11</v>
      </c>
      <c r="B13" s="8">
        <f t="shared" si="0"/>
        <v>125.562</v>
      </c>
      <c r="C13" s="8">
        <f t="shared" si="1"/>
        <v>3.2640000000000002</v>
      </c>
      <c r="D13" s="8">
        <f t="shared" si="2"/>
        <v>126.1485</v>
      </c>
      <c r="E13" s="8"/>
      <c r="F13" s="15">
        <v>0.49469999999999997</v>
      </c>
      <c r="G13" s="15">
        <v>0.4924</v>
      </c>
      <c r="H13" s="15">
        <v>1.24E-2</v>
      </c>
      <c r="I13" s="15">
        <v>2.0000000000000001E-4</v>
      </c>
      <c r="J13" s="15">
        <v>2.0000000000000001E-4</v>
      </c>
      <c r="K13" s="5">
        <f t="shared" si="3"/>
        <v>1.2800000000000001E-2</v>
      </c>
      <c r="L13" s="1"/>
      <c r="M13" s="14"/>
      <c r="N13" s="15"/>
      <c r="O13" s="13"/>
      <c r="P13" s="14"/>
      <c r="Q13" s="15"/>
      <c r="R13" s="13"/>
      <c r="S13" s="14"/>
      <c r="T13" s="15"/>
      <c r="U13" s="13"/>
      <c r="V13" s="14"/>
      <c r="W13" s="15"/>
      <c r="X13" s="13"/>
      <c r="Y13" s="14"/>
      <c r="Z13" s="15"/>
      <c r="AA13" s="13"/>
      <c r="AB13" s="14"/>
      <c r="AC13" s="15"/>
      <c r="AD13" s="15"/>
      <c r="AE13" s="14"/>
      <c r="AF13" s="16"/>
    </row>
    <row r="14" spans="1:32" x14ac:dyDescent="0.2">
      <c r="A14" s="1" t="s">
        <v>12</v>
      </c>
      <c r="B14" s="8">
        <f t="shared" si="0"/>
        <v>87.388500000000008</v>
      </c>
      <c r="C14" s="8">
        <f t="shared" si="1"/>
        <v>5.0999999999999996</v>
      </c>
      <c r="D14" s="8">
        <f t="shared" si="2"/>
        <v>162.51149999999998</v>
      </c>
      <c r="E14" s="8"/>
      <c r="F14" s="15">
        <v>0.63729999999999998</v>
      </c>
      <c r="G14" s="15">
        <v>0.3427</v>
      </c>
      <c r="H14" s="15">
        <v>9.5999999999999992E-3</v>
      </c>
      <c r="I14" s="15">
        <v>6.7000000000000002E-3</v>
      </c>
      <c r="J14" s="15">
        <v>3.7000000000000002E-3</v>
      </c>
      <c r="K14" s="5">
        <f t="shared" si="3"/>
        <v>1.9999999999999997E-2</v>
      </c>
      <c r="L14" s="1"/>
      <c r="M14" s="14"/>
      <c r="N14" s="15"/>
      <c r="O14" s="13"/>
      <c r="P14" s="14"/>
      <c r="Q14" s="15"/>
      <c r="R14" s="13"/>
      <c r="S14" s="14"/>
      <c r="T14" s="15"/>
      <c r="U14" s="13"/>
      <c r="V14" s="14"/>
      <c r="W14" s="15"/>
      <c r="X14" s="13"/>
      <c r="Y14" s="14"/>
      <c r="Z14" s="15"/>
      <c r="AA14" s="13"/>
      <c r="AB14" s="14"/>
      <c r="AC14" s="15"/>
      <c r="AD14" s="13"/>
      <c r="AE14" s="14"/>
      <c r="AF14" s="16"/>
    </row>
    <row r="15" spans="1:32" x14ac:dyDescent="0.2">
      <c r="A15" s="1" t="s">
        <v>13</v>
      </c>
      <c r="B15" s="8">
        <f t="shared" si="0"/>
        <v>162.792</v>
      </c>
      <c r="C15" s="8">
        <f t="shared" si="1"/>
        <v>7.9050000000000002</v>
      </c>
      <c r="D15" s="8">
        <f t="shared" si="2"/>
        <v>84.328500000000005</v>
      </c>
      <c r="E15" s="8"/>
      <c r="F15" s="15">
        <v>0.33069999999999999</v>
      </c>
      <c r="G15" s="15">
        <v>0.63839999999999997</v>
      </c>
      <c r="H15" s="15">
        <v>1.89E-2</v>
      </c>
      <c r="I15" s="15">
        <v>5.0000000000000001E-4</v>
      </c>
      <c r="J15" s="15">
        <v>1.1599999999999999E-2</v>
      </c>
      <c r="K15" s="5">
        <f t="shared" si="3"/>
        <v>3.1E-2</v>
      </c>
      <c r="L15" s="1"/>
      <c r="M15" s="14"/>
      <c r="N15" s="15"/>
      <c r="O15" s="13"/>
      <c r="P15" s="14"/>
      <c r="Q15" s="15"/>
      <c r="R15" s="13"/>
      <c r="S15" s="14"/>
      <c r="T15" s="15"/>
      <c r="U15" s="13"/>
      <c r="V15" s="13"/>
      <c r="W15" s="15"/>
      <c r="X15" s="13"/>
      <c r="Y15" s="14"/>
      <c r="Z15" s="15"/>
      <c r="AA15" s="13"/>
      <c r="AB15" s="13"/>
      <c r="AC15" s="13"/>
      <c r="AD15" s="15"/>
      <c r="AE15" s="14"/>
      <c r="AF15" s="16"/>
    </row>
    <row r="16" spans="1:32" x14ac:dyDescent="0.2">
      <c r="A16" s="1" t="s">
        <v>14</v>
      </c>
      <c r="B16" s="8">
        <f t="shared" si="0"/>
        <v>103.4025</v>
      </c>
      <c r="C16" s="8">
        <f t="shared" si="1"/>
        <v>4.8704999999999998</v>
      </c>
      <c r="D16" s="8">
        <f t="shared" si="2"/>
        <v>146.727</v>
      </c>
      <c r="E16" s="8"/>
      <c r="F16" s="15">
        <v>0.57540000000000002</v>
      </c>
      <c r="G16" s="15">
        <v>0.40550000000000003</v>
      </c>
      <c r="H16" s="15">
        <v>1.0999999999999999E-2</v>
      </c>
      <c r="I16" s="15">
        <v>5.1000000000000004E-3</v>
      </c>
      <c r="J16" s="15">
        <v>3.0000000000000001E-3</v>
      </c>
      <c r="K16" s="5">
        <f t="shared" si="3"/>
        <v>1.9099999999999999E-2</v>
      </c>
      <c r="L16" s="1"/>
      <c r="M16" s="14"/>
      <c r="N16" s="15"/>
      <c r="O16" s="13"/>
      <c r="P16" s="14"/>
      <c r="Q16" s="15"/>
      <c r="R16" s="13"/>
      <c r="S16" s="14"/>
      <c r="T16" s="15"/>
      <c r="U16" s="13"/>
      <c r="V16" s="14"/>
      <c r="W16" s="15"/>
      <c r="X16" s="13"/>
      <c r="Y16" s="14"/>
      <c r="Z16" s="15"/>
      <c r="AA16" s="13"/>
      <c r="AB16" s="14"/>
      <c r="AC16" s="15"/>
      <c r="AD16" s="13"/>
      <c r="AE16" s="14"/>
      <c r="AF16" s="16"/>
    </row>
    <row r="17" spans="1:32" x14ac:dyDescent="0.2">
      <c r="A17" s="1" t="s">
        <v>15</v>
      </c>
      <c r="B17" s="8">
        <f t="shared" si="0"/>
        <v>145.40100000000001</v>
      </c>
      <c r="C17" s="8">
        <f t="shared" si="1"/>
        <v>5.1255000000000006</v>
      </c>
      <c r="D17" s="8">
        <f t="shared" si="2"/>
        <v>104.44800000000001</v>
      </c>
      <c r="E17" s="8"/>
      <c r="F17" s="15">
        <v>0.40960000000000002</v>
      </c>
      <c r="G17" s="15">
        <v>0.57020000000000004</v>
      </c>
      <c r="H17" s="15">
        <v>1.95E-2</v>
      </c>
      <c r="I17" s="15">
        <v>2.9999999999999997E-4</v>
      </c>
      <c r="J17" s="15">
        <v>2.9999999999999997E-4</v>
      </c>
      <c r="K17" s="5">
        <f t="shared" si="3"/>
        <v>2.0100000000000003E-2</v>
      </c>
      <c r="L17" s="1"/>
      <c r="M17" s="14"/>
      <c r="N17" s="15"/>
      <c r="O17" s="13"/>
      <c r="P17" s="14"/>
      <c r="Q17" s="15"/>
      <c r="R17" s="13"/>
      <c r="S17" s="14"/>
      <c r="T17" s="15"/>
      <c r="U17" s="13"/>
      <c r="V17" s="13"/>
      <c r="W17" s="15"/>
      <c r="X17" s="13"/>
      <c r="Y17" s="13"/>
      <c r="Z17" s="15"/>
      <c r="AA17" s="13"/>
      <c r="AB17" s="13"/>
      <c r="AC17" s="13"/>
      <c r="AD17" s="15"/>
      <c r="AE17" s="14"/>
      <c r="AF17" s="16"/>
    </row>
    <row r="18" spans="1:32" x14ac:dyDescent="0.2">
      <c r="A18" s="1" t="s">
        <v>16</v>
      </c>
      <c r="B18" s="8">
        <f t="shared" si="0"/>
        <v>135.37950000000001</v>
      </c>
      <c r="C18" s="8">
        <f t="shared" si="1"/>
        <v>5.1509999999999998</v>
      </c>
      <c r="D18" s="8">
        <f t="shared" si="2"/>
        <v>114.46950000000001</v>
      </c>
      <c r="E18" s="8"/>
      <c r="F18" s="15">
        <v>0.44890000000000002</v>
      </c>
      <c r="G18" s="15">
        <v>0.53090000000000004</v>
      </c>
      <c r="H18" s="15">
        <v>1.1599999999999999E-2</v>
      </c>
      <c r="I18" s="15">
        <v>1.8E-3</v>
      </c>
      <c r="J18" s="15">
        <v>6.7999999999999996E-3</v>
      </c>
      <c r="K18" s="5">
        <f t="shared" si="3"/>
        <v>2.0199999999999999E-2</v>
      </c>
      <c r="L18" s="1"/>
      <c r="M18" s="14"/>
      <c r="N18" s="15"/>
      <c r="O18" s="13"/>
      <c r="P18" s="14"/>
      <c r="Q18" s="15"/>
      <c r="R18" s="13"/>
      <c r="S18" s="14"/>
      <c r="T18" s="15"/>
      <c r="U18" s="13"/>
      <c r="V18" s="14"/>
      <c r="W18" s="15"/>
      <c r="X18" s="13"/>
      <c r="Y18" s="14"/>
      <c r="Z18" s="15"/>
      <c r="AA18" s="13"/>
      <c r="AB18" s="13"/>
      <c r="AC18" s="13"/>
      <c r="AD18" s="15"/>
      <c r="AE18" s="14"/>
      <c r="AF18" s="16"/>
    </row>
    <row r="19" spans="1:32" x14ac:dyDescent="0.2">
      <c r="A19" s="1" t="s">
        <v>17</v>
      </c>
      <c r="B19" s="8">
        <f t="shared" si="0"/>
        <v>143.33550000000002</v>
      </c>
      <c r="C19" s="8">
        <f t="shared" si="1"/>
        <v>5.9924999999999997</v>
      </c>
      <c r="D19" s="8">
        <f t="shared" si="2"/>
        <v>105.97800000000001</v>
      </c>
      <c r="E19" s="8"/>
      <c r="F19" s="15">
        <v>0.41560000000000002</v>
      </c>
      <c r="G19" s="15">
        <v>0.56210000000000004</v>
      </c>
      <c r="H19" s="15">
        <v>2.23E-2</v>
      </c>
      <c r="I19" s="15">
        <v>5.0000000000000001E-4</v>
      </c>
      <c r="J19" s="15">
        <v>6.9999999999999999E-4</v>
      </c>
      <c r="K19" s="5">
        <f t="shared" si="3"/>
        <v>2.35E-2</v>
      </c>
      <c r="L19" s="1"/>
      <c r="M19" s="14"/>
      <c r="N19" s="15"/>
      <c r="O19" s="13"/>
      <c r="P19" s="14"/>
      <c r="Q19" s="15"/>
      <c r="R19" s="13"/>
      <c r="S19" s="14"/>
      <c r="T19" s="15"/>
      <c r="U19" s="13"/>
      <c r="V19" s="13"/>
      <c r="W19" s="15"/>
      <c r="X19" s="13"/>
      <c r="Y19" s="14"/>
      <c r="Z19" s="15"/>
      <c r="AA19" s="13"/>
      <c r="AB19" s="13"/>
      <c r="AC19" s="13"/>
      <c r="AD19" s="15"/>
      <c r="AE19" s="14"/>
      <c r="AF19" s="16"/>
    </row>
    <row r="20" spans="1:32" x14ac:dyDescent="0.2">
      <c r="A20" s="1" t="s">
        <v>18</v>
      </c>
      <c r="B20" s="8">
        <f t="shared" si="0"/>
        <v>158.3295</v>
      </c>
      <c r="C20" s="8">
        <f t="shared" si="1"/>
        <v>4.4880000000000004</v>
      </c>
      <c r="D20" s="8">
        <f t="shared" si="2"/>
        <v>92.18249999999999</v>
      </c>
      <c r="E20" s="8"/>
      <c r="F20" s="15">
        <v>0.36149999999999999</v>
      </c>
      <c r="G20" s="15">
        <v>0.62090000000000001</v>
      </c>
      <c r="H20" s="15">
        <v>1.23E-2</v>
      </c>
      <c r="I20" s="15">
        <v>2.9999999999999997E-4</v>
      </c>
      <c r="J20" s="15">
        <v>5.0000000000000001E-3</v>
      </c>
      <c r="K20" s="5">
        <f t="shared" si="3"/>
        <v>1.7600000000000001E-2</v>
      </c>
      <c r="L20" s="1"/>
      <c r="M20" s="14"/>
      <c r="N20" s="15"/>
      <c r="O20" s="13"/>
      <c r="P20" s="14"/>
      <c r="Q20" s="15"/>
      <c r="R20" s="13"/>
      <c r="S20" s="14"/>
      <c r="T20" s="15"/>
      <c r="U20" s="13"/>
      <c r="V20" s="13"/>
      <c r="W20" s="15"/>
      <c r="X20" s="13"/>
      <c r="Y20" s="14"/>
      <c r="Z20" s="15"/>
      <c r="AA20" s="13"/>
      <c r="AB20" s="13"/>
      <c r="AC20" s="13"/>
      <c r="AD20" s="15"/>
      <c r="AE20" s="14"/>
      <c r="AF20" s="16"/>
    </row>
    <row r="21" spans="1:32" x14ac:dyDescent="0.2">
      <c r="A21" s="1" t="s">
        <v>19</v>
      </c>
      <c r="B21" s="8">
        <f t="shared" si="0"/>
        <v>149.07300000000001</v>
      </c>
      <c r="C21" s="8">
        <f t="shared" si="1"/>
        <v>4.3094999999999999</v>
      </c>
      <c r="D21" s="8">
        <f t="shared" si="2"/>
        <v>101.61750000000001</v>
      </c>
      <c r="E21" s="8"/>
      <c r="F21" s="15">
        <v>0.39850000000000002</v>
      </c>
      <c r="G21" s="15">
        <v>0.58460000000000001</v>
      </c>
      <c r="H21" s="15">
        <v>1.01E-2</v>
      </c>
      <c r="I21" s="23">
        <v>0</v>
      </c>
      <c r="J21" s="15">
        <v>6.7999999999999996E-3</v>
      </c>
      <c r="K21" s="5">
        <f t="shared" si="3"/>
        <v>1.6899999999999998E-2</v>
      </c>
      <c r="L21" s="1"/>
      <c r="M21" s="14"/>
      <c r="N21" s="15"/>
      <c r="O21" s="13"/>
      <c r="P21" s="14"/>
      <c r="Q21" s="15"/>
      <c r="R21" s="13"/>
      <c r="S21" s="14"/>
      <c r="T21" s="15"/>
      <c r="U21" s="13"/>
      <c r="V21" s="13"/>
      <c r="W21" s="13"/>
      <c r="X21" s="13"/>
      <c r="Y21" s="14"/>
      <c r="Z21" s="15"/>
      <c r="AA21" s="13"/>
      <c r="AB21" s="13"/>
      <c r="AC21" s="13"/>
      <c r="AD21" s="15"/>
      <c r="AE21" s="14"/>
      <c r="AF21" s="16"/>
    </row>
    <row r="22" spans="1:32" x14ac:dyDescent="0.2">
      <c r="A22" s="1" t="s">
        <v>51</v>
      </c>
      <c r="B22" s="8">
        <f t="shared" si="0"/>
        <v>112.25099999999999</v>
      </c>
      <c r="C22" s="8">
        <f t="shared" si="1"/>
        <v>7.3439999999999994</v>
      </c>
      <c r="D22" s="8">
        <f t="shared" si="2"/>
        <v>135.37950000000001</v>
      </c>
      <c r="E22" s="8"/>
      <c r="F22" s="15">
        <v>0.53090000000000004</v>
      </c>
      <c r="G22" s="15">
        <v>0.44019999999999998</v>
      </c>
      <c r="H22" s="15">
        <v>1.7299999999999999E-2</v>
      </c>
      <c r="I22" s="15">
        <v>0.01</v>
      </c>
      <c r="J22" s="15">
        <v>1.5E-3</v>
      </c>
      <c r="K22" s="5">
        <f t="shared" si="3"/>
        <v>2.8799999999999999E-2</v>
      </c>
      <c r="L22" s="1"/>
      <c r="M22" s="14"/>
      <c r="N22" s="15"/>
      <c r="O22" s="13"/>
      <c r="P22" s="14"/>
      <c r="Q22" s="15"/>
      <c r="R22" s="13"/>
      <c r="S22" s="14"/>
      <c r="T22" s="15"/>
      <c r="U22" s="13"/>
      <c r="V22" s="14"/>
      <c r="W22" s="15"/>
      <c r="X22" s="13"/>
      <c r="Y22" s="14"/>
      <c r="Z22" s="15"/>
      <c r="AA22" s="13"/>
      <c r="AB22" s="14"/>
      <c r="AC22" s="15"/>
      <c r="AD22" s="15"/>
      <c r="AE22" s="14"/>
      <c r="AF22" s="16"/>
    </row>
    <row r="23" spans="1:32" x14ac:dyDescent="0.2">
      <c r="A23" s="1" t="s">
        <v>20</v>
      </c>
      <c r="B23" s="8">
        <f t="shared" si="0"/>
        <v>81.982500000000002</v>
      </c>
      <c r="C23" s="8">
        <f t="shared" si="1"/>
        <v>6.3494999999999999</v>
      </c>
      <c r="D23" s="8">
        <f t="shared" si="2"/>
        <v>166.66799999999998</v>
      </c>
      <c r="E23" s="8"/>
      <c r="F23" s="15">
        <v>0.65359999999999996</v>
      </c>
      <c r="G23" s="15">
        <v>0.32150000000000001</v>
      </c>
      <c r="H23" s="15">
        <v>1.0999999999999999E-2</v>
      </c>
      <c r="I23" s="15">
        <v>5.1999999999999998E-3</v>
      </c>
      <c r="J23" s="15">
        <v>8.6999999999999994E-3</v>
      </c>
      <c r="K23" s="5">
        <f t="shared" si="3"/>
        <v>2.4899999999999999E-2</v>
      </c>
      <c r="L23" s="1"/>
      <c r="M23" s="14"/>
      <c r="N23" s="15"/>
      <c r="O23" s="13"/>
      <c r="P23" s="14"/>
      <c r="Q23" s="15"/>
      <c r="R23" s="13"/>
      <c r="S23" s="14"/>
      <c r="T23" s="15"/>
      <c r="U23" s="13"/>
      <c r="V23" s="14"/>
      <c r="W23" s="15"/>
      <c r="X23" s="13"/>
      <c r="Y23" s="14"/>
      <c r="Z23" s="15"/>
      <c r="AA23" s="13"/>
      <c r="AB23" s="14"/>
      <c r="AC23" s="15"/>
      <c r="AD23" s="15"/>
      <c r="AE23" s="14"/>
      <c r="AF23" s="16"/>
    </row>
    <row r="24" spans="1:32" x14ac:dyDescent="0.2">
      <c r="A24" s="1" t="s">
        <v>21</v>
      </c>
      <c r="B24" s="8">
        <f t="shared" si="0"/>
        <v>81.957000000000008</v>
      </c>
      <c r="C24" s="8">
        <f t="shared" si="1"/>
        <v>5.7375000000000007</v>
      </c>
      <c r="D24" s="8">
        <f t="shared" si="2"/>
        <v>167.28</v>
      </c>
      <c r="E24" s="8"/>
      <c r="F24" s="15">
        <v>0.65600000000000003</v>
      </c>
      <c r="G24" s="15">
        <v>0.32140000000000002</v>
      </c>
      <c r="H24" s="15">
        <v>1.29E-2</v>
      </c>
      <c r="I24" s="15">
        <v>5.1000000000000004E-3</v>
      </c>
      <c r="J24" s="15">
        <v>4.4999999999999997E-3</v>
      </c>
      <c r="K24" s="5">
        <f t="shared" si="3"/>
        <v>2.2500000000000003E-2</v>
      </c>
      <c r="L24" s="1"/>
      <c r="M24" s="14"/>
      <c r="N24" s="15"/>
      <c r="O24" s="13"/>
      <c r="P24" s="14"/>
      <c r="Q24" s="15"/>
      <c r="R24" s="13"/>
      <c r="S24" s="14"/>
      <c r="T24" s="15"/>
      <c r="U24" s="13"/>
      <c r="V24" s="14"/>
      <c r="W24" s="15"/>
      <c r="X24" s="13"/>
      <c r="Y24" s="14"/>
      <c r="Z24" s="15"/>
      <c r="AA24" s="13"/>
      <c r="AB24" s="14"/>
      <c r="AC24" s="15"/>
      <c r="AD24" s="15"/>
      <c r="AE24" s="14"/>
      <c r="AF24" s="16"/>
    </row>
    <row r="25" spans="1:32" x14ac:dyDescent="0.2">
      <c r="A25" s="1" t="s">
        <v>22</v>
      </c>
      <c r="B25" s="8">
        <f t="shared" si="0"/>
        <v>121.992</v>
      </c>
      <c r="C25" s="8">
        <f t="shared" si="1"/>
        <v>3.927</v>
      </c>
      <c r="D25" s="8">
        <f t="shared" si="2"/>
        <v>129.08099999999999</v>
      </c>
      <c r="E25" s="8"/>
      <c r="F25" s="15">
        <v>0.50619999999999998</v>
      </c>
      <c r="G25" s="15">
        <v>0.47839999999999999</v>
      </c>
      <c r="H25" s="15">
        <v>1.09E-2</v>
      </c>
      <c r="I25" s="15">
        <v>2.5000000000000001E-3</v>
      </c>
      <c r="J25" s="15">
        <v>2E-3</v>
      </c>
      <c r="K25" s="5">
        <f t="shared" si="3"/>
        <v>1.54E-2</v>
      </c>
      <c r="L25" s="1"/>
      <c r="M25" s="14"/>
      <c r="N25" s="15"/>
      <c r="O25" s="13"/>
      <c r="P25" s="14"/>
      <c r="Q25" s="15"/>
      <c r="R25" s="13"/>
      <c r="S25" s="14"/>
      <c r="T25" s="15"/>
      <c r="U25" s="13"/>
      <c r="V25" s="14"/>
      <c r="W25" s="15"/>
      <c r="X25" s="13"/>
      <c r="Y25" s="14"/>
      <c r="Z25" s="15"/>
      <c r="AA25" s="13"/>
      <c r="AB25" s="14"/>
      <c r="AC25" s="15"/>
      <c r="AD25" s="15"/>
      <c r="AE25" s="14"/>
      <c r="AF25" s="16"/>
    </row>
    <row r="26" spans="1:32" x14ac:dyDescent="0.2">
      <c r="A26" s="1" t="s">
        <v>23</v>
      </c>
      <c r="B26" s="8">
        <f>G26*255</f>
        <v>115.464</v>
      </c>
      <c r="C26" s="8">
        <f t="shared" si="1"/>
        <v>5.9415000000000004</v>
      </c>
      <c r="D26" s="8">
        <f t="shared" si="2"/>
        <v>133.62</v>
      </c>
      <c r="E26" s="8"/>
      <c r="F26" s="15">
        <v>0.52400000000000002</v>
      </c>
      <c r="G26" s="15">
        <v>0.45279999999999998</v>
      </c>
      <c r="H26" s="15">
        <v>1.0699999999999999E-2</v>
      </c>
      <c r="I26" s="15">
        <v>3.0999999999999999E-3</v>
      </c>
      <c r="J26" s="15">
        <v>9.4999999999999998E-3</v>
      </c>
      <c r="K26" s="5">
        <f>SUM(H26:J26)</f>
        <v>2.3300000000000001E-2</v>
      </c>
      <c r="L26" s="1"/>
      <c r="M26" s="14"/>
      <c r="N26" s="15"/>
      <c r="O26" s="13"/>
      <c r="P26" s="14"/>
      <c r="Q26" s="15"/>
      <c r="R26" s="13"/>
      <c r="S26" s="14"/>
      <c r="T26" s="15"/>
      <c r="U26" s="13"/>
      <c r="V26" s="14"/>
      <c r="W26" s="15"/>
      <c r="X26" s="13"/>
      <c r="Y26" s="14"/>
      <c r="Z26" s="15"/>
      <c r="AA26" s="13"/>
      <c r="AB26" s="14"/>
      <c r="AC26" s="15"/>
      <c r="AD26" s="15"/>
      <c r="AE26" s="14"/>
      <c r="AF26" s="16"/>
    </row>
    <row r="27" spans="1:32" x14ac:dyDescent="0.2">
      <c r="A27" s="1" t="s">
        <v>24</v>
      </c>
      <c r="B27" s="8">
        <f>G27*255</f>
        <v>146.88</v>
      </c>
      <c r="C27" s="8">
        <f t="shared" si="1"/>
        <v>3.3915000000000002</v>
      </c>
      <c r="D27" s="8">
        <f t="shared" si="2"/>
        <v>104.703</v>
      </c>
      <c r="E27" s="8"/>
      <c r="F27" s="15">
        <v>0.41060000000000002</v>
      </c>
      <c r="G27" s="15">
        <v>0.57599999999999996</v>
      </c>
      <c r="H27" s="15">
        <v>6.1000000000000004E-3</v>
      </c>
      <c r="I27" s="15">
        <v>1.1000000000000001E-3</v>
      </c>
      <c r="J27" s="15">
        <v>6.1000000000000004E-3</v>
      </c>
      <c r="K27" s="5">
        <f>SUM(H27:J27)</f>
        <v>1.3300000000000001E-2</v>
      </c>
      <c r="L27" s="1"/>
      <c r="M27" s="14"/>
      <c r="N27" s="15"/>
      <c r="O27" s="13"/>
      <c r="P27" s="14"/>
      <c r="Q27" s="15"/>
      <c r="R27" s="13"/>
      <c r="S27" s="14"/>
      <c r="T27" s="15"/>
      <c r="U27" s="13"/>
      <c r="V27" s="14"/>
      <c r="W27" s="15"/>
      <c r="X27" s="13"/>
      <c r="Y27" s="14"/>
      <c r="Z27" s="15"/>
      <c r="AA27" s="13"/>
      <c r="AB27" s="13"/>
      <c r="AC27" s="13"/>
      <c r="AD27" s="15"/>
      <c r="AE27" s="14"/>
      <c r="AF27" s="16"/>
    </row>
    <row r="28" spans="1:32" x14ac:dyDescent="0.2">
      <c r="A28" s="1" t="s">
        <v>25</v>
      </c>
      <c r="B28" s="8">
        <f t="shared" si="0"/>
        <v>144.83999999999997</v>
      </c>
      <c r="C28" s="8">
        <f t="shared" si="1"/>
        <v>4.5644999999999998</v>
      </c>
      <c r="D28" s="8">
        <f t="shared" si="2"/>
        <v>105.5955</v>
      </c>
      <c r="E28" s="8"/>
      <c r="F28" s="15">
        <v>0.41410000000000002</v>
      </c>
      <c r="G28" s="15">
        <v>0.56799999999999995</v>
      </c>
      <c r="H28" s="15">
        <v>1.3599999999999999E-2</v>
      </c>
      <c r="I28" s="15">
        <v>2.7000000000000001E-3</v>
      </c>
      <c r="J28" s="15">
        <v>1.6000000000000001E-3</v>
      </c>
      <c r="K28" s="5">
        <f t="shared" si="3"/>
        <v>1.7899999999999999E-2</v>
      </c>
      <c r="L28" s="1"/>
      <c r="M28" s="14"/>
      <c r="N28" s="15"/>
      <c r="O28" s="13"/>
      <c r="P28" s="14"/>
      <c r="Q28" s="15"/>
      <c r="R28" s="13"/>
      <c r="S28" s="14"/>
      <c r="T28" s="15"/>
      <c r="U28" s="13"/>
      <c r="V28" s="14"/>
      <c r="W28" s="15"/>
      <c r="X28" s="13"/>
      <c r="Y28" s="14"/>
      <c r="Z28" s="15"/>
      <c r="AA28" s="13"/>
      <c r="AB28" s="13"/>
      <c r="AC28" s="13"/>
      <c r="AD28" s="15"/>
      <c r="AE28" s="14"/>
      <c r="AF28" s="16"/>
    </row>
    <row r="29" spans="1:32" x14ac:dyDescent="0.2">
      <c r="A29" s="1" t="s">
        <v>26</v>
      </c>
      <c r="B29" s="8">
        <f t="shared" si="0"/>
        <v>145.14600000000002</v>
      </c>
      <c r="C29" s="8">
        <f t="shared" si="1"/>
        <v>6.4769999999999994</v>
      </c>
      <c r="D29" s="8">
        <f t="shared" si="2"/>
        <v>103.4025</v>
      </c>
      <c r="E29" s="8"/>
      <c r="F29" s="15">
        <v>0.40550000000000003</v>
      </c>
      <c r="G29" s="15">
        <v>0.56920000000000004</v>
      </c>
      <c r="H29" s="15">
        <v>2.53E-2</v>
      </c>
      <c r="I29" s="23">
        <v>0</v>
      </c>
      <c r="J29" s="15">
        <v>1E-4</v>
      </c>
      <c r="K29" s="5">
        <f t="shared" si="3"/>
        <v>2.5399999999999999E-2</v>
      </c>
      <c r="L29" s="1"/>
      <c r="M29" s="14"/>
      <c r="N29" s="15"/>
      <c r="O29" s="13"/>
      <c r="P29" s="14"/>
      <c r="Q29" s="15"/>
      <c r="R29" s="13"/>
      <c r="S29" s="14"/>
      <c r="T29" s="15"/>
      <c r="U29" s="13"/>
      <c r="V29" s="13"/>
      <c r="W29" s="13"/>
      <c r="X29" s="13"/>
      <c r="Y29" s="13"/>
      <c r="Z29" s="15"/>
      <c r="AA29" s="13"/>
      <c r="AB29" s="13"/>
      <c r="AC29" s="13"/>
      <c r="AD29" s="15"/>
      <c r="AE29" s="14"/>
      <c r="AF29" s="16"/>
    </row>
    <row r="30" spans="1:32" x14ac:dyDescent="0.2">
      <c r="A30" s="1" t="s">
        <v>52</v>
      </c>
      <c r="B30" s="8">
        <f t="shared" si="0"/>
        <v>148.46100000000001</v>
      </c>
      <c r="C30" s="8">
        <f t="shared" si="1"/>
        <v>6.6555</v>
      </c>
      <c r="D30" s="8">
        <f t="shared" si="2"/>
        <v>99.883499999999998</v>
      </c>
      <c r="E30" s="8"/>
      <c r="F30" s="15">
        <v>0.39169999999999999</v>
      </c>
      <c r="G30" s="15">
        <v>0.58220000000000005</v>
      </c>
      <c r="H30" s="15">
        <v>2.12E-2</v>
      </c>
      <c r="I30" s="23">
        <v>0</v>
      </c>
      <c r="J30" s="15">
        <v>4.8999999999999998E-3</v>
      </c>
      <c r="K30" s="5">
        <f t="shared" si="3"/>
        <v>2.6099999999999998E-2</v>
      </c>
      <c r="L30" s="1"/>
      <c r="M30" s="14"/>
      <c r="N30" s="15"/>
      <c r="O30" s="13"/>
      <c r="P30" s="14"/>
      <c r="Q30" s="15"/>
      <c r="R30" s="13"/>
      <c r="S30" s="14"/>
      <c r="T30" s="15"/>
      <c r="U30" s="13"/>
      <c r="V30" s="1"/>
      <c r="W30" s="1"/>
      <c r="X30" s="13"/>
      <c r="Y30" s="14"/>
      <c r="Z30" s="15"/>
      <c r="AA30" s="13"/>
      <c r="AB30" s="13"/>
      <c r="AC30" s="13"/>
      <c r="AD30" s="15"/>
      <c r="AE30" s="14"/>
      <c r="AF30" s="16"/>
    </row>
    <row r="31" spans="1:32" x14ac:dyDescent="0.2">
      <c r="A31" s="1" t="s">
        <v>27</v>
      </c>
      <c r="B31" s="8">
        <f>G31*255</f>
        <v>121.55850000000001</v>
      </c>
      <c r="C31" s="8">
        <f t="shared" si="1"/>
        <v>5.8140000000000001</v>
      </c>
      <c r="D31" s="8">
        <f>F31*255</f>
        <v>127.65300000000001</v>
      </c>
      <c r="E31" s="8"/>
      <c r="F31" s="15">
        <v>0.50060000000000004</v>
      </c>
      <c r="G31" s="15">
        <v>0.47670000000000001</v>
      </c>
      <c r="H31" s="15">
        <v>1.0500000000000001E-2</v>
      </c>
      <c r="I31" s="23">
        <v>0</v>
      </c>
      <c r="J31" s="15">
        <v>1.23E-2</v>
      </c>
      <c r="K31" s="5">
        <f>SUM(H31:J31)</f>
        <v>2.2800000000000001E-2</v>
      </c>
      <c r="L31" s="13"/>
      <c r="M31" s="14"/>
      <c r="N31" s="15"/>
      <c r="O31" s="13"/>
      <c r="P31" s="14"/>
      <c r="Q31" s="15"/>
      <c r="R31" s="13"/>
      <c r="S31" s="14"/>
      <c r="T31" s="15"/>
      <c r="U31" s="13"/>
      <c r="V31" s="13"/>
      <c r="W31" s="13"/>
      <c r="X31" s="13"/>
      <c r="Y31" s="14"/>
      <c r="Z31" s="15"/>
      <c r="AA31" s="13"/>
      <c r="AB31" s="14"/>
      <c r="AC31" s="15"/>
      <c r="AD31" s="13"/>
      <c r="AE31" s="14"/>
      <c r="AF31" s="16"/>
    </row>
    <row r="32" spans="1:32" x14ac:dyDescent="0.2">
      <c r="A32" s="1" t="s">
        <v>28</v>
      </c>
      <c r="B32" s="8">
        <f>G32*255</f>
        <v>115.66800000000001</v>
      </c>
      <c r="C32" s="8">
        <f t="shared" ref="C32" si="4">K32*255</f>
        <v>4.947000000000001</v>
      </c>
      <c r="D32" s="8">
        <f>F32*255</f>
        <v>134.41050000000001</v>
      </c>
      <c r="E32" s="8"/>
      <c r="F32" s="15">
        <v>0.52710000000000001</v>
      </c>
      <c r="G32" s="15">
        <v>0.4536</v>
      </c>
      <c r="H32" s="15">
        <v>1.6400000000000001E-2</v>
      </c>
      <c r="I32" s="15">
        <v>2.9999999999999997E-4</v>
      </c>
      <c r="J32" s="15">
        <v>2.7000000000000001E-3</v>
      </c>
      <c r="K32" s="5">
        <f>SUM(H32:J32)</f>
        <v>1.9400000000000004E-2</v>
      </c>
      <c r="L32" s="1"/>
      <c r="M32" s="14"/>
      <c r="N32" s="15"/>
      <c r="O32" s="13"/>
      <c r="P32" s="14"/>
      <c r="Q32" s="15"/>
      <c r="R32" s="13"/>
      <c r="S32" s="14"/>
      <c r="T32" s="15"/>
      <c r="U32" s="13"/>
      <c r="V32" s="13"/>
      <c r="W32" s="15"/>
      <c r="X32" s="13"/>
      <c r="Y32" s="14"/>
      <c r="Z32" s="15"/>
      <c r="AA32" s="13"/>
      <c r="AB32" s="14"/>
      <c r="AC32" s="15"/>
      <c r="AD32" s="15"/>
      <c r="AE32" s="14"/>
      <c r="AF32" s="16"/>
    </row>
    <row r="33" spans="1:32" x14ac:dyDescent="0.2">
      <c r="A33" s="1" t="s">
        <v>29</v>
      </c>
      <c r="B33" s="8">
        <f t="shared" si="0"/>
        <v>105.57</v>
      </c>
      <c r="C33" s="8">
        <f t="shared" si="1"/>
        <v>3.2384999999999997</v>
      </c>
      <c r="D33" s="8">
        <f t="shared" si="2"/>
        <v>146.19150000000002</v>
      </c>
      <c r="E33" s="8"/>
      <c r="F33" s="15">
        <v>0.57330000000000003</v>
      </c>
      <c r="G33" s="15">
        <v>0.41399999999999998</v>
      </c>
      <c r="H33" s="15">
        <v>7.0000000000000001E-3</v>
      </c>
      <c r="I33" s="15">
        <v>3.0999999999999999E-3</v>
      </c>
      <c r="J33" s="15">
        <v>2.5999999999999999E-3</v>
      </c>
      <c r="K33" s="5">
        <f t="shared" si="3"/>
        <v>1.2699999999999999E-2</v>
      </c>
      <c r="L33" s="13"/>
      <c r="M33" s="14"/>
      <c r="N33" s="15"/>
      <c r="O33" s="13"/>
      <c r="P33" s="14"/>
      <c r="Q33" s="15"/>
      <c r="R33" s="13"/>
      <c r="S33" s="14"/>
      <c r="T33" s="15"/>
      <c r="U33" s="13"/>
      <c r="V33" s="14"/>
      <c r="W33" s="15"/>
      <c r="X33" s="13"/>
      <c r="Y33" s="14"/>
      <c r="Z33" s="15"/>
      <c r="AA33" s="13"/>
      <c r="AB33" s="14"/>
      <c r="AC33" s="15"/>
      <c r="AD33" s="15"/>
      <c r="AE33" s="14"/>
      <c r="AF33" s="16"/>
    </row>
    <row r="34" spans="1:32" x14ac:dyDescent="0.2">
      <c r="A34" s="1" t="s">
        <v>30</v>
      </c>
      <c r="B34" s="8">
        <f t="shared" si="0"/>
        <v>110.925</v>
      </c>
      <c r="C34" s="8">
        <f t="shared" si="1"/>
        <v>5.6355000000000004</v>
      </c>
      <c r="D34" s="8">
        <f t="shared" si="2"/>
        <v>138.43950000000001</v>
      </c>
      <c r="E34" s="8"/>
      <c r="F34" s="15">
        <v>0.54290000000000005</v>
      </c>
      <c r="G34" s="15">
        <v>0.435</v>
      </c>
      <c r="H34" s="15">
        <v>1.3599999999999999E-2</v>
      </c>
      <c r="I34" s="15">
        <v>4.7999999999999996E-3</v>
      </c>
      <c r="J34" s="15">
        <v>3.7000000000000002E-3</v>
      </c>
      <c r="K34" s="5">
        <f t="shared" si="3"/>
        <v>2.2100000000000002E-2</v>
      </c>
      <c r="L34" s="1"/>
      <c r="M34" s="14"/>
      <c r="N34" s="15"/>
      <c r="O34" s="13"/>
      <c r="P34" s="14"/>
      <c r="Q34" s="15"/>
      <c r="R34" s="13"/>
      <c r="S34" s="14"/>
      <c r="T34" s="15"/>
      <c r="U34" s="13"/>
      <c r="V34" s="14"/>
      <c r="W34" s="15"/>
      <c r="X34" s="13"/>
      <c r="Y34" s="14"/>
      <c r="Z34" s="15"/>
      <c r="AA34" s="13"/>
      <c r="AB34" s="14"/>
      <c r="AC34" s="15"/>
      <c r="AD34" s="15"/>
      <c r="AE34" s="14"/>
      <c r="AF34" s="16"/>
    </row>
    <row r="35" spans="1:32" x14ac:dyDescent="0.2">
      <c r="A35" s="1" t="s">
        <v>31</v>
      </c>
      <c r="B35" s="8">
        <f t="shared" ref="B35:B53" si="5">G35*255</f>
        <v>96.262500000000003</v>
      </c>
      <c r="C35" s="8">
        <f t="shared" ref="C35:C53" si="6">K35*255</f>
        <v>3.5190000000000001</v>
      </c>
      <c r="D35" s="8">
        <f t="shared" ref="D35:D53" si="7">F35*255</f>
        <v>155.19300000000001</v>
      </c>
      <c r="E35" s="8"/>
      <c r="F35" s="15">
        <v>0.60860000000000003</v>
      </c>
      <c r="G35" s="15">
        <v>0.3775</v>
      </c>
      <c r="H35" s="15">
        <v>7.0000000000000001E-3</v>
      </c>
      <c r="I35" s="15">
        <v>3.8E-3</v>
      </c>
      <c r="J35" s="15">
        <v>3.0000000000000001E-3</v>
      </c>
      <c r="K35" s="5">
        <f>SUM(H35:J35)</f>
        <v>1.38E-2</v>
      </c>
      <c r="L35" s="13"/>
      <c r="M35" s="14"/>
      <c r="N35" s="15"/>
      <c r="O35" s="13"/>
      <c r="P35" s="14"/>
      <c r="Q35" s="15"/>
      <c r="R35" s="13"/>
      <c r="S35" s="14"/>
      <c r="T35" s="15"/>
      <c r="U35" s="13"/>
      <c r="V35" s="14"/>
      <c r="W35" s="15"/>
      <c r="X35" s="13"/>
      <c r="Y35" s="14"/>
      <c r="Z35" s="15"/>
      <c r="AA35" s="13"/>
      <c r="AB35" s="14"/>
      <c r="AC35" s="15"/>
      <c r="AD35" s="15"/>
      <c r="AE35" s="14"/>
      <c r="AF35" s="16"/>
    </row>
    <row r="36" spans="1:32" x14ac:dyDescent="0.2">
      <c r="A36" s="1" t="s">
        <v>32</v>
      </c>
      <c r="B36" s="8">
        <f t="shared" si="5"/>
        <v>127.3215</v>
      </c>
      <c r="C36" s="8">
        <f t="shared" si="6"/>
        <v>3.774</v>
      </c>
      <c r="D36" s="8">
        <f t="shared" si="7"/>
        <v>123.9045</v>
      </c>
      <c r="E36" s="8"/>
      <c r="F36" s="15">
        <v>0.4859</v>
      </c>
      <c r="G36" s="15">
        <v>0.49930000000000002</v>
      </c>
      <c r="H36" s="15">
        <v>8.8000000000000005E-3</v>
      </c>
      <c r="I36" s="15">
        <v>2.2000000000000001E-3</v>
      </c>
      <c r="J36" s="15">
        <v>3.8E-3</v>
      </c>
      <c r="K36" s="5">
        <f t="shared" ref="K36:K53" si="8">SUM(H36:J36)</f>
        <v>1.4800000000000001E-2</v>
      </c>
      <c r="L36" s="1"/>
      <c r="M36" s="14"/>
      <c r="N36" s="15"/>
      <c r="O36" s="13"/>
      <c r="P36" s="14"/>
      <c r="Q36" s="15"/>
      <c r="R36" s="13"/>
      <c r="S36" s="14"/>
      <c r="T36" s="15"/>
      <c r="U36" s="13"/>
      <c r="V36" s="14"/>
      <c r="W36" s="15"/>
      <c r="X36" s="13"/>
      <c r="Y36" s="14"/>
      <c r="Z36" s="15"/>
      <c r="AA36" s="13"/>
      <c r="AB36" s="13"/>
      <c r="AC36" s="13"/>
      <c r="AD36" s="15"/>
      <c r="AE36" s="14"/>
      <c r="AF36" s="16"/>
    </row>
    <row r="37" spans="1:32" x14ac:dyDescent="0.2">
      <c r="A37" s="1" t="s">
        <v>33</v>
      </c>
      <c r="B37" s="8">
        <f t="shared" si="5"/>
        <v>166.03049999999999</v>
      </c>
      <c r="C37" s="8">
        <f t="shared" si="6"/>
        <v>7.9815000000000005</v>
      </c>
      <c r="D37" s="8">
        <f t="shared" si="7"/>
        <v>80.988</v>
      </c>
      <c r="E37" s="8"/>
      <c r="F37" s="15">
        <v>0.31759999999999999</v>
      </c>
      <c r="G37" s="15">
        <v>0.65110000000000001</v>
      </c>
      <c r="H37" s="15">
        <v>2.5999999999999999E-2</v>
      </c>
      <c r="I37" s="23">
        <v>0</v>
      </c>
      <c r="J37" s="15">
        <v>5.3E-3</v>
      </c>
      <c r="K37" s="5">
        <f t="shared" si="8"/>
        <v>3.1300000000000001E-2</v>
      </c>
      <c r="L37" s="1"/>
      <c r="M37" s="14"/>
      <c r="N37" s="15"/>
      <c r="O37" s="13"/>
      <c r="P37" s="14"/>
      <c r="Q37" s="15"/>
      <c r="R37" s="13"/>
      <c r="S37" s="14"/>
      <c r="T37" s="15"/>
      <c r="U37" s="13"/>
      <c r="V37" s="1"/>
      <c r="W37" s="1"/>
      <c r="X37" s="13"/>
      <c r="Y37" s="14"/>
      <c r="Z37" s="15"/>
      <c r="AA37" s="13"/>
      <c r="AB37" s="13"/>
      <c r="AC37" s="13"/>
      <c r="AD37" s="15"/>
      <c r="AE37" s="14"/>
      <c r="AF37" s="16"/>
    </row>
    <row r="38" spans="1:32" x14ac:dyDescent="0.2">
      <c r="A38" s="1" t="s">
        <v>34</v>
      </c>
      <c r="B38" s="8">
        <f t="shared" si="5"/>
        <v>135.83849999999998</v>
      </c>
      <c r="C38" s="8">
        <f t="shared" si="6"/>
        <v>3.7995000000000001</v>
      </c>
      <c r="D38" s="8">
        <f t="shared" si="7"/>
        <v>115.36200000000001</v>
      </c>
      <c r="E38" s="8"/>
      <c r="F38" s="15">
        <v>0.45240000000000002</v>
      </c>
      <c r="G38" s="15">
        <v>0.53269999999999995</v>
      </c>
      <c r="H38" s="15">
        <v>1.14E-2</v>
      </c>
      <c r="I38" s="15">
        <v>3.2000000000000002E-3</v>
      </c>
      <c r="J38" s="15">
        <v>2.9999999999999997E-4</v>
      </c>
      <c r="K38" s="5">
        <f t="shared" si="8"/>
        <v>1.49E-2</v>
      </c>
      <c r="L38" s="1"/>
      <c r="M38" s="14"/>
      <c r="N38" s="15"/>
      <c r="O38" s="13"/>
      <c r="P38" s="14"/>
      <c r="Q38" s="15"/>
      <c r="R38" s="13"/>
      <c r="S38" s="14"/>
      <c r="T38" s="15"/>
      <c r="U38" s="13"/>
      <c r="V38" s="14"/>
      <c r="W38" s="15"/>
      <c r="X38" s="13"/>
      <c r="Y38" s="14"/>
      <c r="Z38" s="15"/>
      <c r="AA38" s="13"/>
      <c r="AB38" s="13"/>
      <c r="AC38" s="13"/>
      <c r="AD38" s="15"/>
      <c r="AE38" s="14"/>
      <c r="AF38" s="16"/>
    </row>
    <row r="39" spans="1:32" x14ac:dyDescent="0.2">
      <c r="A39" s="1" t="s">
        <v>35</v>
      </c>
      <c r="B39" s="8">
        <f t="shared" si="5"/>
        <v>166.6935</v>
      </c>
      <c r="C39" s="8">
        <f t="shared" si="6"/>
        <v>5.9670000000000005</v>
      </c>
      <c r="D39" s="8">
        <f t="shared" si="7"/>
        <v>82.339500000000001</v>
      </c>
      <c r="E39" s="8"/>
      <c r="F39" s="15">
        <v>0.32290000000000002</v>
      </c>
      <c r="G39" s="15">
        <v>0.65369999999999995</v>
      </c>
      <c r="H39" s="15">
        <v>1.5800000000000002E-2</v>
      </c>
      <c r="I39" s="13">
        <v>0</v>
      </c>
      <c r="J39" s="15">
        <v>7.6E-3</v>
      </c>
      <c r="K39" s="5">
        <f t="shared" si="8"/>
        <v>2.3400000000000001E-2</v>
      </c>
      <c r="L39" s="1"/>
      <c r="M39" s="14"/>
      <c r="N39" s="15"/>
      <c r="O39" s="13"/>
      <c r="P39" s="14"/>
      <c r="Q39" s="15"/>
      <c r="R39" s="13"/>
      <c r="S39" s="14"/>
      <c r="T39" s="15"/>
      <c r="U39" s="13"/>
      <c r="V39" s="13"/>
      <c r="W39" s="13"/>
      <c r="X39" s="13"/>
      <c r="Y39" s="14"/>
      <c r="Z39" s="15"/>
      <c r="AA39" s="13"/>
      <c r="AB39" s="13"/>
      <c r="AC39" s="13"/>
      <c r="AD39" s="15"/>
      <c r="AE39" s="14"/>
      <c r="AF39" s="16"/>
    </row>
    <row r="40" spans="1:32" x14ac:dyDescent="0.2">
      <c r="A40" s="1" t="s">
        <v>36</v>
      </c>
      <c r="B40" s="8">
        <f t="shared" si="5"/>
        <v>102.9435</v>
      </c>
      <c r="C40" s="8">
        <f t="shared" si="6"/>
        <v>8.109</v>
      </c>
      <c r="D40" s="8">
        <f t="shared" si="7"/>
        <v>143.94749999999999</v>
      </c>
      <c r="E40" s="8"/>
      <c r="F40" s="15">
        <v>0.5645</v>
      </c>
      <c r="G40" s="15">
        <v>0.4037</v>
      </c>
      <c r="H40" s="15">
        <v>1.7500000000000002E-2</v>
      </c>
      <c r="I40" s="15">
        <v>5.0000000000000001E-3</v>
      </c>
      <c r="J40" s="15">
        <v>9.2999999999999992E-3</v>
      </c>
      <c r="K40" s="5">
        <f t="shared" si="8"/>
        <v>3.1800000000000002E-2</v>
      </c>
      <c r="L40" s="1"/>
      <c r="M40" s="14"/>
      <c r="N40" s="15"/>
      <c r="O40" s="13"/>
      <c r="P40" s="14"/>
      <c r="Q40" s="15"/>
      <c r="R40" s="13"/>
      <c r="S40" s="14"/>
      <c r="T40" s="15"/>
      <c r="U40" s="13"/>
      <c r="V40" s="14"/>
      <c r="W40" s="15"/>
      <c r="X40" s="13"/>
      <c r="Y40" s="14"/>
      <c r="Z40" s="15"/>
      <c r="AA40" s="13"/>
      <c r="AB40" s="14"/>
      <c r="AC40" s="15"/>
      <c r="AD40" s="15"/>
      <c r="AE40" s="14"/>
      <c r="AF40" s="16"/>
    </row>
    <row r="41" spans="1:32" x14ac:dyDescent="0.2">
      <c r="A41" s="1" t="s">
        <v>37</v>
      </c>
      <c r="B41" s="8">
        <f t="shared" si="5"/>
        <v>124.542</v>
      </c>
      <c r="C41" s="8">
        <f t="shared" si="6"/>
        <v>2.9325000000000001</v>
      </c>
      <c r="D41" s="8">
        <f t="shared" si="7"/>
        <v>127.52549999999999</v>
      </c>
      <c r="E41" s="8"/>
      <c r="F41" s="15">
        <v>0.50009999999999999</v>
      </c>
      <c r="G41" s="15">
        <v>0.4884</v>
      </c>
      <c r="H41" s="15">
        <v>1.15E-2</v>
      </c>
      <c r="I41" s="23">
        <v>0</v>
      </c>
      <c r="J41" s="23">
        <v>0</v>
      </c>
      <c r="K41" s="5">
        <f t="shared" si="8"/>
        <v>1.15E-2</v>
      </c>
      <c r="L41" s="1"/>
      <c r="M41" s="14"/>
      <c r="N41" s="15"/>
      <c r="O41" s="13"/>
      <c r="P41" s="14"/>
      <c r="Q41" s="15"/>
      <c r="R41" s="13"/>
      <c r="S41" s="14"/>
      <c r="T41" s="15"/>
      <c r="U41" s="13"/>
      <c r="V41" s="1"/>
      <c r="W41" s="1"/>
      <c r="X41" s="13"/>
      <c r="Y41" s="1"/>
      <c r="Z41" s="1"/>
      <c r="AA41" s="13"/>
      <c r="AB41" s="14"/>
      <c r="AC41" s="15"/>
      <c r="AD41" s="15"/>
      <c r="AE41" s="14"/>
      <c r="AF41" s="16"/>
    </row>
    <row r="42" spans="1:32" x14ac:dyDescent="0.2">
      <c r="A42" s="1" t="s">
        <v>38</v>
      </c>
      <c r="B42" s="8">
        <f t="shared" si="5"/>
        <v>98.455500000000001</v>
      </c>
      <c r="C42" s="8">
        <f t="shared" si="6"/>
        <v>5.1000000000000005</v>
      </c>
      <c r="D42" s="8">
        <f t="shared" si="7"/>
        <v>151.44450000000001</v>
      </c>
      <c r="E42" s="8"/>
      <c r="F42" s="15">
        <v>0.59389999999999998</v>
      </c>
      <c r="G42" s="15">
        <v>0.3861</v>
      </c>
      <c r="H42" s="15">
        <v>9.7999999999999997E-3</v>
      </c>
      <c r="I42" s="23">
        <v>0</v>
      </c>
      <c r="J42" s="15">
        <v>1.0200000000000001E-2</v>
      </c>
      <c r="K42" s="5">
        <f t="shared" si="8"/>
        <v>0.02</v>
      </c>
      <c r="L42" s="1"/>
      <c r="M42" s="14"/>
      <c r="N42" s="15"/>
      <c r="O42" s="13"/>
      <c r="P42" s="14"/>
      <c r="Q42" s="15"/>
      <c r="R42" s="13"/>
      <c r="S42" s="14"/>
      <c r="T42" s="15"/>
      <c r="U42" s="13"/>
      <c r="V42" s="1"/>
      <c r="W42" s="1"/>
      <c r="X42" s="13"/>
      <c r="Y42" s="14"/>
      <c r="Z42" s="15"/>
      <c r="AA42" s="13"/>
      <c r="AB42" s="14"/>
      <c r="AC42" s="15"/>
      <c r="AD42" s="15"/>
      <c r="AE42" s="14"/>
      <c r="AF42" s="16"/>
    </row>
    <row r="43" spans="1:32" x14ac:dyDescent="0.2">
      <c r="A43" s="1" t="s">
        <v>39</v>
      </c>
      <c r="B43" s="8">
        <f t="shared" si="5"/>
        <v>140.53050000000002</v>
      </c>
      <c r="C43" s="8">
        <f t="shared" si="6"/>
        <v>3.6974999999999998</v>
      </c>
      <c r="D43" s="8">
        <f t="shared" si="7"/>
        <v>110.74650000000001</v>
      </c>
      <c r="E43" s="8"/>
      <c r="F43" s="15">
        <v>0.43430000000000002</v>
      </c>
      <c r="G43" s="15">
        <v>0.55110000000000003</v>
      </c>
      <c r="H43" s="15">
        <v>1.11E-2</v>
      </c>
      <c r="I43" s="15">
        <v>2.7000000000000001E-3</v>
      </c>
      <c r="J43" s="15">
        <v>6.9999999999999999E-4</v>
      </c>
      <c r="K43" s="5">
        <f t="shared" si="8"/>
        <v>1.4499999999999999E-2</v>
      </c>
      <c r="L43" s="1"/>
      <c r="M43" s="14"/>
      <c r="N43" s="15"/>
      <c r="O43" s="13"/>
      <c r="P43" s="14"/>
      <c r="Q43" s="15"/>
      <c r="R43" s="13"/>
      <c r="S43" s="14"/>
      <c r="T43" s="15"/>
      <c r="U43" s="13"/>
      <c r="V43" s="14"/>
      <c r="W43" s="15"/>
      <c r="X43" s="13"/>
      <c r="Y43" s="14"/>
      <c r="Z43" s="15"/>
      <c r="AA43" s="13"/>
      <c r="AB43" s="13"/>
      <c r="AC43" s="13"/>
      <c r="AD43" s="15"/>
      <c r="AE43" s="14"/>
      <c r="AF43" s="16"/>
    </row>
    <row r="44" spans="1:32" x14ac:dyDescent="0.2">
      <c r="A44" s="1" t="s">
        <v>40</v>
      </c>
      <c r="B44" s="8">
        <f t="shared" si="5"/>
        <v>157.51349999999999</v>
      </c>
      <c r="C44" s="8">
        <f t="shared" si="6"/>
        <v>6.7065000000000001</v>
      </c>
      <c r="D44" s="8">
        <f t="shared" si="7"/>
        <v>90.805500000000009</v>
      </c>
      <c r="E44" s="8"/>
      <c r="F44" s="15">
        <v>0.35610000000000003</v>
      </c>
      <c r="G44" s="15">
        <v>0.61770000000000003</v>
      </c>
      <c r="H44" s="15">
        <v>2.63E-2</v>
      </c>
      <c r="I44" s="23">
        <v>0</v>
      </c>
      <c r="J44" s="23">
        <v>0</v>
      </c>
      <c r="K44" s="5">
        <f t="shared" si="8"/>
        <v>2.63E-2</v>
      </c>
      <c r="L44" s="1"/>
      <c r="M44" s="14"/>
      <c r="N44" s="15"/>
      <c r="O44" s="13"/>
      <c r="P44" s="14"/>
      <c r="Q44" s="15"/>
      <c r="R44" s="13"/>
      <c r="S44" s="14"/>
      <c r="T44" s="15"/>
      <c r="U44" s="13"/>
      <c r="V44" s="13"/>
      <c r="W44" s="13"/>
      <c r="X44" s="13"/>
      <c r="Y44" s="13"/>
      <c r="Z44" s="13"/>
      <c r="AA44" s="13"/>
      <c r="AB44" s="13"/>
      <c r="AC44" s="13"/>
      <c r="AD44" s="15"/>
      <c r="AE44" s="14"/>
      <c r="AF44" s="16"/>
    </row>
    <row r="45" spans="1:32" x14ac:dyDescent="0.2">
      <c r="A45" s="1" t="s">
        <v>41</v>
      </c>
      <c r="B45" s="8">
        <f t="shared" si="5"/>
        <v>154.68300000000002</v>
      </c>
      <c r="C45" s="8">
        <f t="shared" si="6"/>
        <v>4.8194999999999997</v>
      </c>
      <c r="D45" s="8">
        <f t="shared" si="7"/>
        <v>95.497500000000002</v>
      </c>
      <c r="E45" s="8"/>
      <c r="F45" s="15">
        <v>0.3745</v>
      </c>
      <c r="G45" s="15">
        <v>0.60660000000000003</v>
      </c>
      <c r="H45" s="15">
        <v>9.7999999999999997E-3</v>
      </c>
      <c r="I45" s="15">
        <v>1.5E-3</v>
      </c>
      <c r="J45" s="15">
        <v>7.6E-3</v>
      </c>
      <c r="K45" s="5">
        <f t="shared" si="8"/>
        <v>1.89E-2</v>
      </c>
      <c r="L45" s="1"/>
      <c r="M45" s="14"/>
      <c r="N45" s="15"/>
      <c r="O45" s="13"/>
      <c r="P45" s="14"/>
      <c r="Q45" s="15"/>
      <c r="R45" s="13"/>
      <c r="S45" s="14"/>
      <c r="T45" s="15"/>
      <c r="U45" s="13"/>
      <c r="V45" s="14"/>
      <c r="W45" s="15"/>
      <c r="X45" s="13"/>
      <c r="Y45" s="14"/>
      <c r="Z45" s="15"/>
      <c r="AA45" s="13"/>
      <c r="AB45" s="13"/>
      <c r="AC45" s="13"/>
      <c r="AD45" s="15"/>
      <c r="AE45" s="14"/>
      <c r="AF45" s="16"/>
    </row>
    <row r="46" spans="1:32" x14ac:dyDescent="0.2">
      <c r="A46" s="1" t="s">
        <v>42</v>
      </c>
      <c r="B46" s="8">
        <f t="shared" si="5"/>
        <v>132.75299999999999</v>
      </c>
      <c r="C46" s="8">
        <f t="shared" si="6"/>
        <v>3.7485000000000004</v>
      </c>
      <c r="D46" s="8">
        <f t="shared" si="7"/>
        <v>118.524</v>
      </c>
      <c r="E46" s="8"/>
      <c r="F46" s="15">
        <v>0.46479999999999999</v>
      </c>
      <c r="G46" s="15">
        <v>0.52059999999999995</v>
      </c>
      <c r="H46" s="15">
        <v>1.12E-2</v>
      </c>
      <c r="I46" s="15">
        <v>3.0000000000000001E-3</v>
      </c>
      <c r="J46" s="15">
        <v>5.0000000000000001E-4</v>
      </c>
      <c r="K46" s="5">
        <f t="shared" si="8"/>
        <v>1.4700000000000001E-2</v>
      </c>
      <c r="L46" s="13"/>
      <c r="M46" s="14"/>
      <c r="N46" s="15"/>
      <c r="O46" s="13"/>
      <c r="P46" s="14"/>
      <c r="Q46" s="15"/>
      <c r="R46" s="13"/>
      <c r="S46" s="14"/>
      <c r="T46" s="15"/>
      <c r="U46" s="13"/>
      <c r="V46" s="14"/>
      <c r="W46" s="15"/>
      <c r="X46" s="13"/>
      <c r="Y46" s="14"/>
      <c r="Z46" s="15"/>
      <c r="AA46" s="13"/>
      <c r="AB46" s="13"/>
      <c r="AC46" s="13"/>
      <c r="AD46" s="15"/>
      <c r="AE46" s="14"/>
      <c r="AF46" s="16"/>
    </row>
    <row r="47" spans="1:32" x14ac:dyDescent="0.2">
      <c r="A47" s="1" t="s">
        <v>43</v>
      </c>
      <c r="B47" s="8">
        <f t="shared" si="5"/>
        <v>148.23150000000001</v>
      </c>
      <c r="C47" s="8">
        <f t="shared" si="6"/>
        <v>10.761000000000001</v>
      </c>
      <c r="D47" s="8">
        <f t="shared" si="7"/>
        <v>96.007500000000007</v>
      </c>
      <c r="E47" s="3"/>
      <c r="F47" s="15">
        <v>0.3765</v>
      </c>
      <c r="G47" s="15">
        <v>0.58130000000000004</v>
      </c>
      <c r="H47" s="15">
        <v>2.58E-2</v>
      </c>
      <c r="I47" s="15">
        <v>3.3999999999999998E-3</v>
      </c>
      <c r="J47" s="15">
        <v>1.2999999999999999E-2</v>
      </c>
      <c r="K47" s="5">
        <f>SUM(H47:J47)</f>
        <v>4.2200000000000001E-2</v>
      </c>
      <c r="L47" s="1"/>
      <c r="M47" s="14"/>
      <c r="N47" s="15"/>
      <c r="O47" s="13"/>
      <c r="P47" s="14"/>
      <c r="Q47" s="15"/>
      <c r="R47" s="13"/>
      <c r="S47" s="14"/>
      <c r="T47" s="15"/>
      <c r="U47" s="13"/>
      <c r="V47" s="14"/>
      <c r="W47" s="15"/>
      <c r="X47" s="13"/>
      <c r="Y47" s="14"/>
      <c r="Z47" s="15"/>
      <c r="AA47" s="13"/>
      <c r="AB47" s="13"/>
      <c r="AC47" s="13"/>
      <c r="AD47" s="13"/>
      <c r="AE47" s="14"/>
      <c r="AF47" s="16"/>
    </row>
    <row r="48" spans="1:32" x14ac:dyDescent="0.2">
      <c r="A48" s="1" t="s">
        <v>44</v>
      </c>
      <c r="B48" s="8">
        <f t="shared" si="5"/>
        <v>78.208499999999987</v>
      </c>
      <c r="C48" s="8">
        <f t="shared" si="6"/>
        <v>8.2619999999999987</v>
      </c>
      <c r="D48" s="8">
        <f t="shared" si="7"/>
        <v>168.52950000000001</v>
      </c>
      <c r="E48" s="3"/>
      <c r="F48" s="15">
        <v>0.66090000000000004</v>
      </c>
      <c r="G48" s="15">
        <v>0.30669999999999997</v>
      </c>
      <c r="H48" s="15">
        <v>9.7999999999999997E-3</v>
      </c>
      <c r="I48" s="15">
        <v>3.5999999999999999E-3</v>
      </c>
      <c r="J48" s="15">
        <v>1.9E-2</v>
      </c>
      <c r="K48" s="5">
        <f t="shared" si="8"/>
        <v>3.2399999999999998E-2</v>
      </c>
      <c r="L48" s="1"/>
      <c r="M48" s="14"/>
      <c r="N48" s="15"/>
      <c r="O48" s="13"/>
      <c r="P48" s="14"/>
      <c r="Q48" s="15"/>
      <c r="R48" s="13"/>
      <c r="S48" s="14"/>
      <c r="T48" s="15"/>
      <c r="U48" s="13"/>
      <c r="V48" s="14"/>
      <c r="W48" s="15"/>
      <c r="X48" s="13"/>
      <c r="Y48" s="14"/>
      <c r="Z48" s="15"/>
      <c r="AA48" s="13"/>
      <c r="AB48" s="14"/>
      <c r="AC48" s="15"/>
      <c r="AD48" s="15"/>
      <c r="AE48" s="14"/>
      <c r="AF48" s="16"/>
    </row>
    <row r="49" spans="1:32" x14ac:dyDescent="0.2">
      <c r="A49" s="1" t="s">
        <v>45</v>
      </c>
      <c r="B49" s="8">
        <f t="shared" si="5"/>
        <v>112.2</v>
      </c>
      <c r="C49" s="8">
        <f t="shared" si="6"/>
        <v>4.8194999999999997</v>
      </c>
      <c r="D49" s="8">
        <f t="shared" si="7"/>
        <v>137.98050000000001</v>
      </c>
      <c r="E49" s="3"/>
      <c r="F49" s="15">
        <v>0.54110000000000003</v>
      </c>
      <c r="G49" s="15">
        <v>0.44</v>
      </c>
      <c r="H49" s="15">
        <v>1.4500000000000001E-2</v>
      </c>
      <c r="I49" s="23">
        <v>0</v>
      </c>
      <c r="J49" s="15">
        <v>4.4000000000000003E-3</v>
      </c>
      <c r="K49" s="5">
        <f t="shared" si="8"/>
        <v>1.89E-2</v>
      </c>
      <c r="L49" s="1"/>
      <c r="M49" s="14"/>
      <c r="N49" s="15"/>
      <c r="O49" s="13"/>
      <c r="P49" s="14"/>
      <c r="Q49" s="15"/>
      <c r="R49" s="13"/>
      <c r="S49" s="14"/>
      <c r="T49" s="15"/>
      <c r="U49" s="13"/>
      <c r="V49" s="1"/>
      <c r="W49" s="1"/>
      <c r="X49" s="13"/>
      <c r="Y49" s="14"/>
      <c r="Z49" s="15"/>
      <c r="AA49" s="13"/>
      <c r="AB49" s="14"/>
      <c r="AC49" s="15"/>
      <c r="AD49" s="15"/>
      <c r="AE49" s="14"/>
      <c r="AF49" s="16"/>
    </row>
    <row r="50" spans="1:32" x14ac:dyDescent="0.2">
      <c r="A50" s="1" t="s">
        <v>46</v>
      </c>
      <c r="B50" s="8">
        <f t="shared" si="5"/>
        <v>98.863500000000002</v>
      </c>
      <c r="C50" s="8">
        <f t="shared" si="6"/>
        <v>8.3384999999999998</v>
      </c>
      <c r="D50" s="8">
        <f t="shared" si="7"/>
        <v>147.8235</v>
      </c>
      <c r="E50" s="3"/>
      <c r="F50" s="15">
        <v>0.57969999999999999</v>
      </c>
      <c r="G50" s="15">
        <v>0.38769999999999999</v>
      </c>
      <c r="H50" s="15">
        <v>1.9699999999999999E-2</v>
      </c>
      <c r="I50" s="15">
        <v>4.4999999999999997E-3</v>
      </c>
      <c r="J50" s="15">
        <v>8.5000000000000006E-3</v>
      </c>
      <c r="K50" s="5">
        <f t="shared" si="8"/>
        <v>3.27E-2</v>
      </c>
      <c r="L50" s="1"/>
      <c r="M50" s="14"/>
      <c r="N50" s="15"/>
      <c r="O50" s="13"/>
      <c r="P50" s="14"/>
      <c r="Q50" s="15"/>
      <c r="R50" s="13"/>
      <c r="S50" s="14"/>
      <c r="T50" s="15"/>
      <c r="U50" s="13"/>
      <c r="V50" s="14"/>
      <c r="W50" s="15"/>
      <c r="X50" s="13"/>
      <c r="Y50" s="14"/>
      <c r="Z50" s="15"/>
      <c r="AA50" s="13"/>
      <c r="AB50" s="14"/>
      <c r="AC50" s="15"/>
      <c r="AD50" s="15"/>
      <c r="AE50" s="14"/>
      <c r="AF50" s="16"/>
    </row>
    <row r="51" spans="1:32" x14ac:dyDescent="0.2">
      <c r="A51" s="1" t="s">
        <v>47</v>
      </c>
      <c r="B51" s="8">
        <f t="shared" si="5"/>
        <v>174.98099999999999</v>
      </c>
      <c r="C51" s="8">
        <f t="shared" si="6"/>
        <v>4.2839999999999998</v>
      </c>
      <c r="D51" s="8">
        <f t="shared" si="7"/>
        <v>75.709500000000006</v>
      </c>
      <c r="E51" s="3"/>
      <c r="F51" s="15">
        <v>0.2969</v>
      </c>
      <c r="G51" s="15">
        <v>0.68620000000000003</v>
      </c>
      <c r="H51" s="15">
        <v>1.34E-2</v>
      </c>
      <c r="I51" s="15">
        <v>3.3E-3</v>
      </c>
      <c r="J51" s="15">
        <v>1E-4</v>
      </c>
      <c r="K51" s="5">
        <f t="shared" si="8"/>
        <v>1.6799999999999999E-2</v>
      </c>
      <c r="L51" s="1"/>
      <c r="M51" s="14"/>
      <c r="N51" s="15"/>
      <c r="O51" s="13"/>
      <c r="P51" s="14"/>
      <c r="Q51" s="15"/>
      <c r="R51" s="13"/>
      <c r="S51" s="14"/>
      <c r="T51" s="15"/>
      <c r="U51" s="13"/>
      <c r="V51" s="14"/>
      <c r="W51" s="15"/>
      <c r="X51" s="13"/>
      <c r="Y51" s="13"/>
      <c r="Z51" s="15"/>
      <c r="AA51" s="13"/>
      <c r="AB51" s="13"/>
      <c r="AC51" s="13"/>
      <c r="AD51" s="15"/>
      <c r="AE51" s="14"/>
      <c r="AF51" s="16"/>
    </row>
    <row r="52" spans="1:32" x14ac:dyDescent="0.2">
      <c r="A52" s="1" t="s">
        <v>48</v>
      </c>
      <c r="B52" s="8">
        <f t="shared" si="5"/>
        <v>124.491</v>
      </c>
      <c r="C52" s="8">
        <f t="shared" si="6"/>
        <v>4.4115000000000002</v>
      </c>
      <c r="D52" s="8">
        <f t="shared" si="7"/>
        <v>126.0975</v>
      </c>
      <c r="E52" s="3"/>
      <c r="F52" s="15">
        <v>0.4945</v>
      </c>
      <c r="G52" s="15">
        <v>0.48820000000000002</v>
      </c>
      <c r="H52" s="15">
        <v>1.17E-2</v>
      </c>
      <c r="I52" s="15">
        <v>2.9999999999999997E-4</v>
      </c>
      <c r="J52" s="15">
        <v>5.3E-3</v>
      </c>
      <c r="K52" s="5">
        <f t="shared" si="8"/>
        <v>1.7299999999999999E-2</v>
      </c>
      <c r="L52" s="1"/>
      <c r="M52" s="14"/>
      <c r="N52" s="15"/>
      <c r="O52" s="13"/>
      <c r="P52" s="14"/>
      <c r="Q52" s="15"/>
      <c r="R52" s="13"/>
      <c r="S52" s="14"/>
      <c r="T52" s="15"/>
      <c r="U52" s="13"/>
      <c r="V52" s="14"/>
      <c r="W52" s="15"/>
      <c r="X52" s="13"/>
      <c r="Y52" s="14"/>
      <c r="Z52" s="15"/>
      <c r="AA52" s="13"/>
      <c r="AB52" s="14"/>
      <c r="AC52" s="15"/>
      <c r="AD52" s="15"/>
      <c r="AE52" s="14"/>
      <c r="AF52" s="16"/>
    </row>
    <row r="53" spans="1:32" x14ac:dyDescent="0.2">
      <c r="A53" s="1" t="s">
        <v>49</v>
      </c>
      <c r="B53" s="8">
        <f t="shared" si="5"/>
        <v>178.34700000000001</v>
      </c>
      <c r="C53" s="8">
        <f t="shared" si="6"/>
        <v>8.9504999999999999</v>
      </c>
      <c r="D53" s="8">
        <f t="shared" si="7"/>
        <v>67.702500000000001</v>
      </c>
      <c r="E53" s="3"/>
      <c r="F53" s="15">
        <v>0.26550000000000001</v>
      </c>
      <c r="G53" s="15">
        <v>0.69940000000000002</v>
      </c>
      <c r="H53" s="15">
        <v>2.0799999999999999E-2</v>
      </c>
      <c r="I53" s="23">
        <v>0</v>
      </c>
      <c r="J53" s="15">
        <v>1.43E-2</v>
      </c>
      <c r="K53" s="5">
        <f t="shared" si="8"/>
        <v>3.5099999999999999E-2</v>
      </c>
      <c r="L53" s="1"/>
      <c r="M53" s="14"/>
      <c r="N53" s="15"/>
      <c r="O53" s="13"/>
      <c r="P53" s="14"/>
      <c r="Q53" s="15"/>
      <c r="R53" s="13"/>
      <c r="S53" s="14"/>
      <c r="T53" s="15"/>
      <c r="U53" s="13"/>
      <c r="V53" s="1"/>
      <c r="W53" s="1"/>
      <c r="X53" s="13"/>
      <c r="Y53" s="14"/>
      <c r="Z53" s="15"/>
      <c r="AA53" s="13"/>
      <c r="AB53" s="13"/>
      <c r="AC53" s="13"/>
      <c r="AD53" s="15"/>
      <c r="AE53" s="14"/>
      <c r="AF53" s="16"/>
    </row>
    <row r="54" spans="1:32" x14ac:dyDescent="0.2">
      <c r="H54" s="4"/>
      <c r="I54" s="4"/>
      <c r="J54" s="4"/>
      <c r="L54" s="19"/>
      <c r="M54" s="20"/>
      <c r="N54" s="21"/>
      <c r="O54" s="19"/>
      <c r="P54" s="20"/>
      <c r="Q54" s="21"/>
      <c r="R54" s="19"/>
      <c r="S54" s="20"/>
      <c r="T54" s="21"/>
      <c r="U54" s="19"/>
      <c r="V54" s="20"/>
      <c r="W54" s="21"/>
      <c r="X54" s="19"/>
      <c r="Y54" s="20"/>
      <c r="Z54" s="21"/>
      <c r="AA54" s="19"/>
      <c r="AB54" s="20"/>
      <c r="AC54" s="21"/>
      <c r="AD54" s="21"/>
      <c r="AE54" s="20"/>
    </row>
    <row r="55" spans="1:32" x14ac:dyDescent="0.2">
      <c r="A55" s="6" t="s">
        <v>54</v>
      </c>
      <c r="B55" s="8">
        <f>G55*255</f>
        <v>119.49300000000001</v>
      </c>
      <c r="C55" s="8">
        <f t="shared" ref="C55" si="9">K55*255</f>
        <v>4.6920000000000002</v>
      </c>
      <c r="D55" s="8">
        <f t="shared" ref="D55" si="10">F55*255</f>
        <v>130.84049999999999</v>
      </c>
      <c r="F55" s="21">
        <v>0.5131</v>
      </c>
      <c r="G55" s="21">
        <v>0.46860000000000002</v>
      </c>
      <c r="H55" s="21">
        <v>1.18E-2</v>
      </c>
      <c r="I55" s="21">
        <v>2.5999999999999999E-3</v>
      </c>
      <c r="J55" s="21">
        <v>4.0000000000000001E-3</v>
      </c>
      <c r="K55" s="5">
        <f t="shared" ref="K55" si="11">SUM(H55:J55)</f>
        <v>1.84E-2</v>
      </c>
    </row>
    <row r="57" spans="1:32" x14ac:dyDescent="0.2">
      <c r="A57" t="s">
        <v>56</v>
      </c>
    </row>
    <row r="58" spans="1:32" x14ac:dyDescent="0.2">
      <c r="A58" s="1" t="s">
        <v>65</v>
      </c>
    </row>
  </sheetData>
  <mergeCells count="2">
    <mergeCell ref="B1:D1"/>
    <mergeCell ref="F1:K1"/>
  </mergeCells>
  <hyperlinks>
    <hyperlink ref="A3" r:id="rId1" tooltip="2016 United States presidential election in Alabama" display="https://en.wikipedia.org/wiki/2016_United_States_presidential_election_in_Alabama" xr:uid="{5851594F-16B2-BD4F-84EB-FE5D5ECB9786}"/>
    <hyperlink ref="A4" r:id="rId2" tooltip="2016 United States presidential election in Alaska" display="https://en.wikipedia.org/wiki/2016_United_States_presidential_election_in_Alaska" xr:uid="{1602E2DA-6BAC-954D-B0AF-1870553CC541}"/>
    <hyperlink ref="A5" r:id="rId3" tooltip="2016 United States presidential election in Arizona" display="https://en.wikipedia.org/wiki/2016_United_States_presidential_election_in_Arizona" xr:uid="{EFD98CF6-2BC1-AD42-A4E5-8DB871919E8F}"/>
    <hyperlink ref="A6" r:id="rId4" tooltip="2016 United States presidential election in Arkansas" display="https://en.wikipedia.org/wiki/2016_United_States_presidential_election_in_Arkansas" xr:uid="{80D130CF-7561-3848-8B52-5BA22FD82CED}"/>
    <hyperlink ref="A7" r:id="rId5" tooltip="2016 United States presidential election in California" display="https://en.wikipedia.org/wiki/2016_United_States_presidential_election_in_California" xr:uid="{5E8F6F05-CF2C-D845-BC2A-D00D56F90295}"/>
    <hyperlink ref="A8" r:id="rId6" tooltip="2016 United States presidential election in Colorado" display="https://en.wikipedia.org/wiki/2016_United_States_presidential_election_in_Colorado" xr:uid="{E92700A2-9A45-CA4F-BC69-F17286329B30}"/>
    <hyperlink ref="A9" r:id="rId7" tooltip="2016 United States presidential election in Connecticut" display="https://en.wikipedia.org/wiki/2016_United_States_presidential_election_in_Connecticut" xr:uid="{F6EC7EA2-6C9E-3143-A178-F911C9DCE4DC}"/>
    <hyperlink ref="A10" r:id="rId8" tooltip="2016 United States presidential election in Delaware" display="https://en.wikipedia.org/wiki/2016_United_States_presidential_election_in_Delaware" xr:uid="{C55D6E97-844E-2B42-B15F-2541C4F348D3}"/>
    <hyperlink ref="A11" r:id="rId9" tooltip="2016 United States presidential election in the District of Columbia" display="https://en.wikipedia.org/wiki/2016_United_States_presidential_election_in_the_District_of_Columbia" xr:uid="{7AE96E5B-3C26-4243-B3A7-F788F9716841}"/>
    <hyperlink ref="A12" r:id="rId10" tooltip="2016 United States presidential election in Florida" display="https://en.wikipedia.org/wiki/2016_United_States_presidential_election_in_Florida" xr:uid="{BD37190F-0145-364E-B55A-21D62F8FDA23}"/>
    <hyperlink ref="A13" r:id="rId11" tooltip="2016 United States presidential election in Georgia" display="https://en.wikipedia.org/wiki/2016_United_States_presidential_election_in_Georgia" xr:uid="{BCF9EAEA-D8D0-E24F-9A6C-E51EA1C3042D}"/>
    <hyperlink ref="A14" r:id="rId12" tooltip="2016 United States presidential election in Hawaii" display="https://en.wikipedia.org/wiki/2016_United_States_presidential_election_in_Hawaii" xr:uid="{93F6478D-6501-3F44-9B14-4DE42B9F3AE4}"/>
    <hyperlink ref="A15" r:id="rId13" tooltip="2016 United States presidential election in Idaho" display="https://en.wikipedia.org/wiki/2016_United_States_presidential_election_in_Idaho" xr:uid="{86E268E2-D336-9644-813F-41C4B7259DB2}"/>
    <hyperlink ref="A16" r:id="rId14" tooltip="2016 United States presidential election in Illinois" display="https://en.wikipedia.org/wiki/2016_United_States_presidential_election_in_Illinois" xr:uid="{4B69DA9A-6B97-BF45-99D8-05E7C2679C5F}"/>
    <hyperlink ref="A17" r:id="rId15" tooltip="2016 United States presidential election in Indiana" display="https://en.wikipedia.org/wiki/2016_United_States_presidential_election_in_Indiana" xr:uid="{5332095F-DCD8-3D45-ADD8-96207E457FAB}"/>
    <hyperlink ref="A18" r:id="rId16" tooltip="2016 United States presidential election in Iowa" display="https://en.wikipedia.org/wiki/2016_United_States_presidential_election_in_Iowa" xr:uid="{3941E5CB-BDCA-AE4C-AA08-0B0E0C52B89B}"/>
    <hyperlink ref="A19" r:id="rId17" tooltip="2016 United States presidential election in Kansas" display="https://en.wikipedia.org/wiki/2016_United_States_presidential_election_in_Kansas" xr:uid="{631CA61E-FCE8-1144-9CB0-D4F159898181}"/>
    <hyperlink ref="A20" r:id="rId18" tooltip="2016 United States presidential election in Kentucky" display="https://en.wikipedia.org/wiki/2016_United_States_presidential_election_in_Kentucky" xr:uid="{F3EA481F-BAE9-EA49-834B-67C0F0A2F8E2}"/>
    <hyperlink ref="A21" r:id="rId19" tooltip="2016 United States presidential election in Louisiana" display="https://en.wikipedia.org/wiki/2016_United_States_presidential_election_in_Louisiana" xr:uid="{D01D1CA8-DE1A-9542-A542-EF3553E193DA}"/>
    <hyperlink ref="A22" r:id="rId20" tooltip="2016 United States presidential election in Maine" display="https://en.wikipedia.org/wiki/2016_United_States_presidential_election_in_Maine" xr:uid="{295D4CC3-34B8-C44A-9892-AD7E400C87E7}"/>
    <hyperlink ref="A23" r:id="rId21" tooltip="2016 United States presidential election in Maryland" display="https://en.wikipedia.org/wiki/2016_United_States_presidential_election_in_Maryland" xr:uid="{2AD92C87-CE7E-AF4A-963E-2DE83A2C1352}"/>
    <hyperlink ref="A24" r:id="rId22" tooltip="2016 United States presidential election in Massachusetts" display="https://en.wikipedia.org/wiki/2016_United_States_presidential_election_in_Massachusetts" xr:uid="{A7DF2DFB-D78C-4A41-8859-DC9692BAE584}"/>
    <hyperlink ref="A25" r:id="rId23" tooltip="2016 United States presidential election in Michigan" display="https://en.wikipedia.org/wiki/2016_United_States_presidential_election_in_Michigan" xr:uid="{F18E72D7-DFA3-6B42-BDE9-908EA665A84B}"/>
    <hyperlink ref="A26" r:id="rId24" tooltip="2016 United States presidential election in Minnesota" display="https://en.wikipedia.org/wiki/2016_United_States_presidential_election_in_Minnesota" xr:uid="{D0D5DE8E-CDCC-0A41-B760-0A13939DD38E}"/>
    <hyperlink ref="A27" r:id="rId25" tooltip="2016 United States presidential election in Mississippi" display="https://en.wikipedia.org/wiki/2016_United_States_presidential_election_in_Mississippi" xr:uid="{FA3A09DF-2F14-C447-A62E-48B2C40A5DCB}"/>
    <hyperlink ref="A28" r:id="rId26" tooltip="2016 United States presidential election in Missouri" display="https://en.wikipedia.org/wiki/2016_United_States_presidential_election_in_Missouri" xr:uid="{6857D55B-96D5-1D46-89CB-4FCCF9916FB5}"/>
    <hyperlink ref="A29" r:id="rId27" tooltip="2016 United States presidential election in Montana" display="https://en.wikipedia.org/wiki/2016_United_States_presidential_election_in_Montana" xr:uid="{5DF716CA-6CE0-E14A-9F9A-FC6501F5B72C}"/>
    <hyperlink ref="A30" r:id="rId28" tooltip="2016 United States presidential election in Nebraska" display="https://en.wikipedia.org/wiki/2016_United_States_presidential_election_in_Nebraska" xr:uid="{024CA78F-DB4D-1948-9659-0B65A413C917}"/>
    <hyperlink ref="A31" r:id="rId29" tooltip="2016 United States presidential election in Nevada" display="https://en.wikipedia.org/wiki/2016_United_States_presidential_election_in_Nevada" xr:uid="{2D700B05-CD86-1D4D-8498-AF64E4C8059D}"/>
    <hyperlink ref="A32" r:id="rId30" tooltip="2016 United States presidential election in New Hampshire" display="https://en.wikipedia.org/wiki/2016_United_States_presidential_election_in_New_Hampshire" xr:uid="{52321A08-15C6-C044-90A7-61484F50A088}"/>
    <hyperlink ref="A33" r:id="rId31" tooltip="2016 United States presidential election in New Jersey" display="https://en.wikipedia.org/wiki/2016_United_States_presidential_election_in_New_Jersey" xr:uid="{7EC1F054-58F2-4244-A3F5-6B18E336DDB2}"/>
    <hyperlink ref="A34" r:id="rId32" tooltip="2016 United States presidential election in New Mexico" display="https://en.wikipedia.org/wiki/2016_United_States_presidential_election_in_New_Mexico" xr:uid="{66C940DB-1B86-7C4B-8E99-FFC354A7609A}"/>
    <hyperlink ref="A35" r:id="rId33" tooltip="2016 United States presidential election in New York" display="https://en.wikipedia.org/wiki/2016_United_States_presidential_election_in_New_York" xr:uid="{A13FFFCB-2E3A-A94F-B3B2-B11321C89D48}"/>
    <hyperlink ref="A36" r:id="rId34" tooltip="2016 United States presidential election in North Carolina" display="https://en.wikipedia.org/wiki/2016_United_States_presidential_election_in_North_Carolina" xr:uid="{F571C32F-C35D-2142-8194-D9B8DE6AD977}"/>
    <hyperlink ref="A37" r:id="rId35" tooltip="2016 United States presidential election in North Dakota" display="https://en.wikipedia.org/wiki/2016_United_States_presidential_election_in_North_Dakota" xr:uid="{C428DEF9-B2E1-7048-9401-9EBF8098C58B}"/>
    <hyperlink ref="A38" r:id="rId36" tooltip="2016 United States presidential election in Ohio" display="https://en.wikipedia.org/wiki/2016_United_States_presidential_election_in_Ohio" xr:uid="{2D1AD25C-3BE7-104A-922C-427C372A9F38}"/>
    <hyperlink ref="A39" r:id="rId37" tooltip="2016 United States presidential election in Oklahoma" display="https://en.wikipedia.org/wiki/2016_United_States_presidential_election_in_Oklahoma" xr:uid="{DF2BE88A-3652-B749-96BB-C7A32E19A2C1}"/>
    <hyperlink ref="A40" r:id="rId38" tooltip="2016 United States presidential election in Oregon" display="https://en.wikipedia.org/wiki/2016_United_States_presidential_election_in_Oregon" xr:uid="{F68DA903-C7C8-A248-9128-99BC584552C5}"/>
    <hyperlink ref="A41" r:id="rId39" tooltip="2016 United States presidential election in Pennsylvania" display="https://en.wikipedia.org/wiki/2016_United_States_presidential_election_in_Pennsylvania" xr:uid="{F9974A50-74CC-4C46-A793-3FEE40F50DB1}"/>
    <hyperlink ref="A42" r:id="rId40" tooltip="2016 United States presidential election in Rhode Island" display="https://en.wikipedia.org/wiki/2016_United_States_presidential_election_in_Rhode_Island" xr:uid="{7FEBE252-3D39-8246-AD19-C6A96C2682DE}"/>
    <hyperlink ref="A43" r:id="rId41" tooltip="2016 United States presidential election in South Carolina" display="https://en.wikipedia.org/wiki/2016_United_States_presidential_election_in_South_Carolina" xr:uid="{7D76F8AE-DE90-D54E-B943-B8E478A2E076}"/>
    <hyperlink ref="A44" r:id="rId42" tooltip="2016 United States presidential election in South Dakota" display="https://en.wikipedia.org/wiki/2016_United_States_presidential_election_in_South_Dakota" xr:uid="{69A1D491-C2A9-5344-BE1A-87F858EC9693}"/>
    <hyperlink ref="A45" r:id="rId43" tooltip="2016 United States presidential election in Tennessee" display="https://en.wikipedia.org/wiki/2016_United_States_presidential_election_in_Tennessee" xr:uid="{1F151F8C-F22C-7A42-99A9-23DEDF02B282}"/>
    <hyperlink ref="A46" r:id="rId44" tooltip="2016 United States presidential election in Texas" display="https://en.wikipedia.org/wiki/2016_United_States_presidential_election_in_Texas" xr:uid="{0196F63A-701B-BB45-A62B-496BF42371E9}"/>
    <hyperlink ref="A47" r:id="rId45" tooltip="2016 United States presidential election in Utah" display="https://en.wikipedia.org/wiki/2016_United_States_presidential_election_in_Utah" xr:uid="{FE5C9F01-1F50-674D-AB05-4250FBC4A993}"/>
    <hyperlink ref="A48" r:id="rId46" tooltip="2016 United States presidential election in Vermont" display="https://en.wikipedia.org/wiki/2016_United_States_presidential_election_in_Vermont" xr:uid="{41CCC79A-B984-A84F-AD3A-E6F301F5EFC6}"/>
    <hyperlink ref="A49" r:id="rId47" tooltip="2016 United States presidential election in Virginia" display="https://en.wikipedia.org/wiki/2016_United_States_presidential_election_in_Virginia" xr:uid="{2BA8656B-24BB-D040-A7D1-332CC27CBB5D}"/>
    <hyperlink ref="A50" r:id="rId48" tooltip="2016 United States presidential election in Washington (state)" display="https://en.wikipedia.org/wiki/2016_United_States_presidential_election_in_Washington_(state)" xr:uid="{E3CE6B73-DD2E-6947-A739-7A2C564FB9D6}"/>
    <hyperlink ref="A51" r:id="rId49" tooltip="2016 United States presidential election in West Virginia" display="https://en.wikipedia.org/wiki/2016_United_States_presidential_election_in_West_Virginia" xr:uid="{2CC376F5-AE51-9242-9282-7FCDD06FC64A}"/>
    <hyperlink ref="A52" r:id="rId50" tooltip="2016 United States presidential election in Wisconsin" display="https://en.wikipedia.org/wiki/2016_United_States_presidential_election_in_Wisconsin" xr:uid="{0ABA250B-3A80-2945-938E-06DCD8018CDC}"/>
    <hyperlink ref="A53" r:id="rId51" tooltip="2016 United States presidential election in Wyoming" display="https://en.wikipedia.org/wiki/2016_United_States_presidential_election_in_Wyoming" xr:uid="{34172535-664E-4944-B5AC-673BBBD33AB3}"/>
    <hyperlink ref="A58" r:id="rId52" xr:uid="{EFA945D4-ED00-6046-AEAA-1C86D849CFE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Wildrick</dc:creator>
  <cp:lastModifiedBy>Christopher Wildrick</cp:lastModifiedBy>
  <dcterms:created xsi:type="dcterms:W3CDTF">2020-06-09T15:33:46Z</dcterms:created>
  <dcterms:modified xsi:type="dcterms:W3CDTF">2021-02-16T17:56:35Z</dcterms:modified>
</cp:coreProperties>
</file>