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cwildric/Truly Everything/everything/art 3/Purple3/"/>
    </mc:Choice>
  </mc:AlternateContent>
  <xr:revisionPtr revIDLastSave="0" documentId="13_ncr:1_{A41FFF48-D516-CE4A-9971-08950D19032C}" xr6:coauthVersionLast="47" xr6:coauthVersionMax="47" xr10:uidLastSave="{00000000-0000-0000-0000-000000000000}"/>
  <bookViews>
    <workbookView xWindow="12280" yWindow="760" windowWidth="24620" windowHeight="17200" xr2:uid="{F5E0A8F7-002A-C646-8B4E-F7C1B0CCB29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62" i="1" l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2" i="1"/>
  <c r="J31" i="1"/>
  <c r="J30" i="1"/>
  <c r="J29" i="1"/>
  <c r="J28" i="1"/>
  <c r="J27" i="1"/>
  <c r="J26" i="1"/>
  <c r="J25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J3" i="1"/>
  <c r="H62" i="1"/>
  <c r="G62" i="1"/>
  <c r="F62" i="1"/>
  <c r="H60" i="1"/>
  <c r="G60" i="1"/>
  <c r="F60" i="1"/>
  <c r="H58" i="1"/>
  <c r="G58" i="1"/>
  <c r="F58" i="1"/>
  <c r="H57" i="1"/>
  <c r="G57" i="1"/>
  <c r="F57" i="1"/>
  <c r="H56" i="1"/>
  <c r="G56" i="1"/>
  <c r="F56" i="1"/>
  <c r="H55" i="1"/>
  <c r="G55" i="1"/>
  <c r="F55" i="1"/>
  <c r="H54" i="1"/>
  <c r="G54" i="1"/>
  <c r="F54" i="1"/>
  <c r="H53" i="1"/>
  <c r="G53" i="1"/>
  <c r="F53" i="1"/>
  <c r="H52" i="1"/>
  <c r="G52" i="1"/>
  <c r="F52" i="1"/>
  <c r="H51" i="1"/>
  <c r="G51" i="1"/>
  <c r="F51" i="1"/>
  <c r="H50" i="1"/>
  <c r="G50" i="1"/>
  <c r="F50" i="1"/>
  <c r="H49" i="1"/>
  <c r="G49" i="1"/>
  <c r="F49" i="1"/>
  <c r="H48" i="1"/>
  <c r="G48" i="1"/>
  <c r="F48" i="1"/>
  <c r="H47" i="1"/>
  <c r="G47" i="1"/>
  <c r="F47" i="1"/>
  <c r="H46" i="1"/>
  <c r="G46" i="1"/>
  <c r="F46" i="1"/>
  <c r="H45" i="1"/>
  <c r="G45" i="1"/>
  <c r="F45" i="1"/>
  <c r="H44" i="1"/>
  <c r="G44" i="1"/>
  <c r="F44" i="1"/>
  <c r="H43" i="1"/>
  <c r="G43" i="1"/>
  <c r="F43" i="1"/>
  <c r="H42" i="1"/>
  <c r="G42" i="1"/>
  <c r="F42" i="1"/>
  <c r="H41" i="1"/>
  <c r="G41" i="1"/>
  <c r="F41" i="1"/>
  <c r="H40" i="1"/>
  <c r="G40" i="1"/>
  <c r="F40" i="1"/>
  <c r="H39" i="1"/>
  <c r="G39" i="1"/>
  <c r="F39" i="1"/>
  <c r="H38" i="1"/>
  <c r="G38" i="1"/>
  <c r="F38" i="1"/>
  <c r="H37" i="1"/>
  <c r="G37" i="1"/>
  <c r="F37" i="1"/>
  <c r="H36" i="1"/>
  <c r="G36" i="1"/>
  <c r="F36" i="1"/>
  <c r="H32" i="1"/>
  <c r="G32" i="1"/>
  <c r="F32" i="1"/>
  <c r="H31" i="1"/>
  <c r="G31" i="1"/>
  <c r="F31" i="1"/>
  <c r="H30" i="1"/>
  <c r="G30" i="1"/>
  <c r="F30" i="1"/>
  <c r="H29" i="1"/>
  <c r="G29" i="1"/>
  <c r="F29" i="1"/>
  <c r="H28" i="1"/>
  <c r="G28" i="1"/>
  <c r="F28" i="1"/>
  <c r="H27" i="1"/>
  <c r="G27" i="1"/>
  <c r="F27" i="1"/>
  <c r="H26" i="1"/>
  <c r="G26" i="1"/>
  <c r="F26" i="1"/>
  <c r="H25" i="1"/>
  <c r="G25" i="1"/>
  <c r="F25" i="1"/>
  <c r="H22" i="1"/>
  <c r="G22" i="1"/>
  <c r="F22" i="1"/>
  <c r="H21" i="1"/>
  <c r="G21" i="1"/>
  <c r="F21" i="1"/>
  <c r="H20" i="1"/>
  <c r="G20" i="1"/>
  <c r="F20" i="1"/>
  <c r="H19" i="1"/>
  <c r="G19" i="1"/>
  <c r="F19" i="1"/>
  <c r="H18" i="1"/>
  <c r="G18" i="1"/>
  <c r="F18" i="1"/>
  <c r="H17" i="1"/>
  <c r="G17" i="1"/>
  <c r="F17" i="1"/>
  <c r="H16" i="1"/>
  <c r="G16" i="1"/>
  <c r="F16" i="1"/>
  <c r="H15" i="1"/>
  <c r="G15" i="1"/>
  <c r="F15" i="1"/>
  <c r="H14" i="1"/>
  <c r="G14" i="1"/>
  <c r="F14" i="1"/>
  <c r="H13" i="1"/>
  <c r="G13" i="1"/>
  <c r="F13" i="1"/>
  <c r="H12" i="1"/>
  <c r="G12" i="1"/>
  <c r="F12" i="1"/>
  <c r="H11" i="1"/>
  <c r="G11" i="1"/>
  <c r="F11" i="1"/>
  <c r="H10" i="1"/>
  <c r="G10" i="1"/>
  <c r="F10" i="1"/>
  <c r="H9" i="1"/>
  <c r="G9" i="1"/>
  <c r="F9" i="1"/>
  <c r="H8" i="1"/>
  <c r="G8" i="1"/>
  <c r="F8" i="1"/>
  <c r="H7" i="1"/>
  <c r="G7" i="1"/>
  <c r="F7" i="1"/>
  <c r="H6" i="1"/>
  <c r="G6" i="1"/>
  <c r="F6" i="1"/>
  <c r="H5" i="1"/>
  <c r="G5" i="1"/>
  <c r="F5" i="1"/>
  <c r="H4" i="1"/>
  <c r="G4" i="1"/>
  <c r="F4" i="1"/>
  <c r="H3" i="1"/>
  <c r="G3" i="1"/>
  <c r="F3" i="1"/>
</calcChain>
</file>

<file path=xl/sharedStrings.xml><?xml version="1.0" encoding="utf-8"?>
<sst xmlns="http://schemas.openxmlformats.org/spreadsheetml/2006/main" count="69" uniqueCount="65">
  <si>
    <t>STATE</t>
  </si>
  <si>
    <t>%</t>
  </si>
  <si>
    <t>Alabama</t>
  </si>
  <si>
    <t>Alaska</t>
  </si>
  <si>
    <t>Arizona</t>
  </si>
  <si>
    <t>Arkansas</t>
  </si>
  <si>
    <t>California</t>
  </si>
  <si>
    <t>Colorado</t>
  </si>
  <si>
    <t>Connecticut</t>
  </si>
  <si>
    <t>Delaware</t>
  </si>
  <si>
    <t>District of Columbia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</si>
  <si>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</si>
  <si>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</si>
  <si>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</si>
  <si>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</si>
  <si>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</si>
  <si>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</si>
  <si>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</si>
  <si>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</si>
  <si>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</si>
  <si>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</si>
  <si>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</si>
  <si>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CD-1</t>
  </si>
  <si>
    <t>CD-2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</si>
  <si>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</si>
  <si>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</si>
  <si>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</si>
  <si>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</si>
  <si>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</si>
  <si>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</si>
  <si>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</si>
  <si>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</si>
  <si>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CD-3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</si>
  <si>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</si>
  <si>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</si>
  <si>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</si>
  <si>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</si>
  <si>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</si>
  <si>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</si>
  <si>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</si>
  <si>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</si>
  <si>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</si>
  <si>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</si>
  <si>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</si>
  <si>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</si>
  <si>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</si>
  <si>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</si>
  <si>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</si>
  <si>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</si>
  <si>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</si>
  <si>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</si>
  <si>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</si>
  <si>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</si>
  <si>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</si>
  <si>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</si>
  <si>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</si>
  <si>
    <t>Totals</t>
  </si>
  <si>
    <t>Harris</t>
  </si>
  <si>
    <t>Trump</t>
  </si>
  <si>
    <t>Others</t>
  </si>
  <si>
    <t>Color Space Stats, 1-255</t>
  </si>
  <si>
    <t>blue</t>
  </si>
  <si>
    <t>red</t>
  </si>
  <si>
    <t>green</t>
  </si>
  <si>
    <t>gap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</si>
</sst>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2" fillId="0" borderId="0" xfId="1"/>
    <xf numFmtId="10" fontId="0" fillId="0" borderId="0" xfId="0" applyNumberFormat="1"/>
    <xf numFmtId="10" fontId="1" fillId="0" borderId="0" xfId="0" applyNumberFormat="1" applyFont="1"/>
    <xf numFmtId="2" fontId="0" fillId="0" borderId="0" xfId="0" applyNumberFormat="1"/>
    <xf numFmtId="1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presidency.ucsb.edu/sites/default/files/election-maps/2024/2024_id.pdf" TargetMode="External"/><Relationship Id="rId18" Type="http://schemas.openxmlformats.org/officeDocument/2006/relationships/hyperlink" Target="https://www.presidency.ucsb.edu/sites/default/files/election-maps/2024/2024_ky.pdf" TargetMode="External"/><Relationship Id="rId26" Type="http://schemas.openxmlformats.org/officeDocument/2006/relationships/hyperlink" Target="https://www.presidency.ucsb.edu/sites/default/files/election-maps/2024/2024_mn.pdf" TargetMode="External"/><Relationship Id="rId39" Type="http://schemas.openxmlformats.org/officeDocument/2006/relationships/hyperlink" Target="https://www.presidency.ucsb.edu/sites/default/files/election-maps/2024/2024_nc.pdf" TargetMode="External"/><Relationship Id="rId21" Type="http://schemas.openxmlformats.org/officeDocument/2006/relationships/hyperlink" Target="https://www.presidency.ucsb.edu/sites/default/files/election-maps/2024/ascertainment-maine.pdf" TargetMode="External"/><Relationship Id="rId34" Type="http://schemas.openxmlformats.org/officeDocument/2006/relationships/hyperlink" Target="https://www.presidency.ucsb.edu/sites/default/files/election-maps/2024/2024_nv.pdf" TargetMode="External"/><Relationship Id="rId42" Type="http://schemas.openxmlformats.org/officeDocument/2006/relationships/hyperlink" Target="https://www.presidency.ucsb.edu/sites/default/files/election-maps/2024/2024_ok.pdf" TargetMode="External"/><Relationship Id="rId47" Type="http://schemas.openxmlformats.org/officeDocument/2006/relationships/hyperlink" Target="https://www.presidency.ucsb.edu/sites/default/files/election-maps/2024/2024_sd.pdf" TargetMode="External"/><Relationship Id="rId50" Type="http://schemas.openxmlformats.org/officeDocument/2006/relationships/hyperlink" Target="https://www.presidency.ucsb.edu/sites/default/files/election-maps/2024/2024_ut.png" TargetMode="External"/><Relationship Id="rId55" Type="http://schemas.openxmlformats.org/officeDocument/2006/relationships/hyperlink" Target="https://www.presidency.ucsb.edu/sites/default/files/election-maps/2024/2024_wi.pdf" TargetMode="External"/><Relationship Id="rId7" Type="http://schemas.openxmlformats.org/officeDocument/2006/relationships/hyperlink" Target="https://www.presidency.ucsb.edu/sites/default/files/election-maps/2024/2024_ct.pdf" TargetMode="External"/><Relationship Id="rId2" Type="http://schemas.openxmlformats.org/officeDocument/2006/relationships/hyperlink" Target="https://www.presidency.ucsb.edu/sites/default/files/election-maps/2024/2024_ak.pdf" TargetMode="External"/><Relationship Id="rId16" Type="http://schemas.openxmlformats.org/officeDocument/2006/relationships/hyperlink" Target="https://www.presidency.ucsb.edu/sites/default/files/election-maps/2024/2024_ia.pdf" TargetMode="External"/><Relationship Id="rId29" Type="http://schemas.openxmlformats.org/officeDocument/2006/relationships/hyperlink" Target="https://www.presidency.ucsb.edu/sites/default/files/election-maps/2024/2024_mt.pdf" TargetMode="External"/><Relationship Id="rId11" Type="http://schemas.openxmlformats.org/officeDocument/2006/relationships/hyperlink" Target="https://www.presidency.ucsb.edu/sites/default/files/election-maps/2024/2024_ga.png" TargetMode="External"/><Relationship Id="rId24" Type="http://schemas.openxmlformats.org/officeDocument/2006/relationships/hyperlink" Target="https://www.presidency.ucsb.edu/sites/default/files/election-maps/2024/2024_ma.pdf" TargetMode="External"/><Relationship Id="rId32" Type="http://schemas.openxmlformats.org/officeDocument/2006/relationships/hyperlink" Target="https://www.presidency.ucsb.edu/sites/default/files/election-maps/2024/2024_ne_cd.pdf" TargetMode="External"/><Relationship Id="rId37" Type="http://schemas.openxmlformats.org/officeDocument/2006/relationships/hyperlink" Target="https://www.presidency.ucsb.edu/sites/default/files/election-maps/2024/2024_nm.pdf" TargetMode="External"/><Relationship Id="rId40" Type="http://schemas.openxmlformats.org/officeDocument/2006/relationships/hyperlink" Target="https://www.presidency.ucsb.edu/sites/default/files/election-maps/2024/2024_nd.pdf" TargetMode="External"/><Relationship Id="rId45" Type="http://schemas.openxmlformats.org/officeDocument/2006/relationships/hyperlink" Target="https://www.presidency.ucsb.edu/sites/default/files/election-maps/2024/2024_ri.pdf" TargetMode="External"/><Relationship Id="rId53" Type="http://schemas.openxmlformats.org/officeDocument/2006/relationships/hyperlink" Target="https://www.presidency.ucsb.edu/sites/default/files/election-maps/2024/2024_wa.pdf" TargetMode="External"/><Relationship Id="rId5" Type="http://schemas.openxmlformats.org/officeDocument/2006/relationships/hyperlink" Target="https://www.presidency.ucsb.edu/sites/default/files/election-maps/2024/2024_ca.pdf" TargetMode="External"/><Relationship Id="rId10" Type="http://schemas.openxmlformats.org/officeDocument/2006/relationships/hyperlink" Target="https://www.presidency.ucsb.edu/sites/default/files/election-maps/2024/2024_fl.pdf" TargetMode="External"/><Relationship Id="rId19" Type="http://schemas.openxmlformats.org/officeDocument/2006/relationships/hyperlink" Target="https://www.presidency.ucsb.edu/sites/default/files/election-maps/2024/2024_la.pdf" TargetMode="External"/><Relationship Id="rId31" Type="http://schemas.openxmlformats.org/officeDocument/2006/relationships/hyperlink" Target="https://www.presidency.ucsb.edu/sites/default/files/election-maps/2024/2024_ne_cd.pdf" TargetMode="External"/><Relationship Id="rId44" Type="http://schemas.openxmlformats.org/officeDocument/2006/relationships/hyperlink" Target="https://www.presidency.ucsb.edu/sites/default/files/election-maps/2024/2024_pa.pdf" TargetMode="External"/><Relationship Id="rId52" Type="http://schemas.openxmlformats.org/officeDocument/2006/relationships/hyperlink" Target="https://www.presidency.ucsb.edu/sites/default/files/election-maps/2024/2024_va.png" TargetMode="External"/><Relationship Id="rId4" Type="http://schemas.openxmlformats.org/officeDocument/2006/relationships/hyperlink" Target="https://www.presidency.ucsb.edu/sites/default/files/election-maps/2024/2024_ar.pdf" TargetMode="External"/><Relationship Id="rId9" Type="http://schemas.openxmlformats.org/officeDocument/2006/relationships/hyperlink" Target="https://www.presidency.ucsb.edu/sites/default/files/election-maps/2024/2024_dc.pdf" TargetMode="External"/><Relationship Id="rId14" Type="http://schemas.openxmlformats.org/officeDocument/2006/relationships/hyperlink" Target="https://www.presidency.ucsb.edu/sites/default/files/election-maps/2024/2024_il.pdf" TargetMode="External"/><Relationship Id="rId22" Type="http://schemas.openxmlformats.org/officeDocument/2006/relationships/hyperlink" Target="https://www.presidency.ucsb.edu/sites/default/files/election-maps/2024/ascertainment-maine.pdf" TargetMode="External"/><Relationship Id="rId27" Type="http://schemas.openxmlformats.org/officeDocument/2006/relationships/hyperlink" Target="https://www.presidency.ucsb.edu/sites/default/files/election-maps/2024/2024_ms.pdf" TargetMode="External"/><Relationship Id="rId30" Type="http://schemas.openxmlformats.org/officeDocument/2006/relationships/hyperlink" Target="https://www.presidency.ucsb.edu/sites/default/files/election-maps/2024/2024_ne.pdf" TargetMode="External"/><Relationship Id="rId35" Type="http://schemas.openxmlformats.org/officeDocument/2006/relationships/hyperlink" Target="https://www.presidency.ucsb.edu/sites/default/files/election-maps/2024/2024_nh.pdf" TargetMode="External"/><Relationship Id="rId43" Type="http://schemas.openxmlformats.org/officeDocument/2006/relationships/hyperlink" Target="https://www.presidency.ucsb.edu/sites/default/files/election-maps/2024/2024_or.pdf" TargetMode="External"/><Relationship Id="rId48" Type="http://schemas.openxmlformats.org/officeDocument/2006/relationships/hyperlink" Target="https://www.presidency.ucsb.edu/sites/default/files/election-maps/2024/2024_tn.pdf" TargetMode="External"/><Relationship Id="rId56" Type="http://schemas.openxmlformats.org/officeDocument/2006/relationships/hyperlink" Target="https://www.presidency.ucsb.edu/sites/default/files/election-maps/2024/2024_wy.pdf" TargetMode="External"/><Relationship Id="rId8" Type="http://schemas.openxmlformats.org/officeDocument/2006/relationships/hyperlink" Target="https://www.presidency.ucsb.edu/sites/default/files/election-maps/2024/2024_de.pdf" TargetMode="External"/><Relationship Id="rId51" Type="http://schemas.openxmlformats.org/officeDocument/2006/relationships/hyperlink" Target="https://www.presidency.ucsb.edu/sites/default/files/election-maps/2024/2024_vt.pdf" TargetMode="External"/><Relationship Id="rId3" Type="http://schemas.openxmlformats.org/officeDocument/2006/relationships/hyperlink" Target="https://www.presidency.ucsb.edu/sites/default/files/election-maps/2024/2024_az.pdf" TargetMode="External"/><Relationship Id="rId12" Type="http://schemas.openxmlformats.org/officeDocument/2006/relationships/hyperlink" Target="https://www.presidency.ucsb.edu/sites/default/files/election-maps/2024/2024_hi.pdf" TargetMode="External"/><Relationship Id="rId17" Type="http://schemas.openxmlformats.org/officeDocument/2006/relationships/hyperlink" Target="https://www.presidency.ucsb.edu/sites/default/files/election-maps/2024/2024_ks.pdf" TargetMode="External"/><Relationship Id="rId25" Type="http://schemas.openxmlformats.org/officeDocument/2006/relationships/hyperlink" Target="https://www.presidency.ucsb.edu/sites/default/files/election-maps/2024/2024_mi.pdf" TargetMode="External"/><Relationship Id="rId33" Type="http://schemas.openxmlformats.org/officeDocument/2006/relationships/hyperlink" Target="https://www.presidency.ucsb.edu/sites/default/files/election-maps/2024/2024_ne_cd.pdf" TargetMode="External"/><Relationship Id="rId38" Type="http://schemas.openxmlformats.org/officeDocument/2006/relationships/hyperlink" Target="https://www.presidency.ucsb.edu/sites/default/files/election-maps/2024/2024_ny.pdf" TargetMode="External"/><Relationship Id="rId46" Type="http://schemas.openxmlformats.org/officeDocument/2006/relationships/hyperlink" Target="https://www.presidency.ucsb.edu/sites/default/files/election-maps/2024/2024_sc.pdf" TargetMode="External"/><Relationship Id="rId20" Type="http://schemas.openxmlformats.org/officeDocument/2006/relationships/hyperlink" Target="https://www.presidency.ucsb.edu/sites/default/files/election-maps/2024/ascertainment-maine.pdf" TargetMode="External"/><Relationship Id="rId41" Type="http://schemas.openxmlformats.org/officeDocument/2006/relationships/hyperlink" Target="https://www.presidency.ucsb.edu/sites/default/files/election-maps/2024/2024_oh.pdf" TargetMode="External"/><Relationship Id="rId54" Type="http://schemas.openxmlformats.org/officeDocument/2006/relationships/hyperlink" Target="https://www.presidency.ucsb.edu/sites/default/files/election-maps/2024/2024_wv.pdf" TargetMode="External"/><Relationship Id="rId1" Type="http://schemas.openxmlformats.org/officeDocument/2006/relationships/hyperlink" Target="https://www.presidency.ucsb.edu/sites/default/files/election-maps/2024/2024_al.pdf" TargetMode="External"/><Relationship Id="rId6" Type="http://schemas.openxmlformats.org/officeDocument/2006/relationships/hyperlink" Target="https://www.presidency.ucsb.edu/sites/default/files/election-maps/2024/2024_co.pdf" TargetMode="External"/><Relationship Id="rId15" Type="http://schemas.openxmlformats.org/officeDocument/2006/relationships/hyperlink" Target="https://www.presidency.ucsb.edu/sites/default/files/election-maps/2024/2024_in.pdf" TargetMode="External"/><Relationship Id="rId23" Type="http://schemas.openxmlformats.org/officeDocument/2006/relationships/hyperlink" Target="https://www.presidency.ucsb.edu/sites/default/files/election-maps/2024/2024_md.pdf" TargetMode="External"/><Relationship Id="rId28" Type="http://schemas.openxmlformats.org/officeDocument/2006/relationships/hyperlink" Target="https://www.presidency.ucsb.edu/sites/default/files/election-maps/2024/2024_mo.pdf" TargetMode="External"/><Relationship Id="rId36" Type="http://schemas.openxmlformats.org/officeDocument/2006/relationships/hyperlink" Target="https://www.presidency.ucsb.edu/sites/default/files/election-maps/2024/2024_nj.pdf" TargetMode="External"/><Relationship Id="rId49" Type="http://schemas.openxmlformats.org/officeDocument/2006/relationships/hyperlink" Target="https://www.presidency.ucsb.edu/sites/default/files/election-maps/2024/2024_t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E7A97-443D-024B-BAA8-146AE0662776}">
  <dimension ref="A1:K62"/>
  <sheetViews>
    <sheetView tabSelected="1" topLeftCell="A43" zoomScale="142" zoomScaleNormal="142" workbookViewId="0">
      <pane xSplit="1" topLeftCell="D1" activePane="topRight" state="frozen"/>
      <selection pane="topRight" activeCell="H54" sqref="H54"/>
    </sheetView>
  </sheetViews>
  <sheetFormatPr baseColWidth="10" defaultRowHeight="16" x14ac:dyDescent="0.2"/>
  <sheetData>
    <row r="1" spans="1:11" x14ac:dyDescent="0.2">
      <c r="A1" s="1" t="s">
        <v>0</v>
      </c>
      <c r="B1" s="1" t="s">
        <v>1</v>
      </c>
      <c r="C1" s="1" t="s">
        <v>1</v>
      </c>
      <c r="D1" s="1" t="s">
        <v>1</v>
      </c>
      <c r="F1" s="1" t="s">
        <v>60</v>
      </c>
    </row>
    <row r="2" spans="1:11" x14ac:dyDescent="0.2">
      <c r="B2" t="s">
        <v>57</v>
      </c>
      <c r="C2" t="s">
        <v>58</v>
      </c>
      <c r="D2" t="s">
        <v>59</v>
      </c>
      <c r="F2" t="s">
        <v>61</v>
      </c>
      <c r="G2" t="s">
        <v>62</v>
      </c>
      <c r="H2" t="s">
        <v>63</v>
      </c>
      <c r="J2" t="s">
        <v>64</v>
      </c>
    </row>
    <row r="3" spans="1:11" x14ac:dyDescent="0.2">
      <c r="A3" s="2" t="s">
        <v>2</v>
      </c>
      <c r="B3" s="3">
        <v>0.34100000000000003</v>
      </c>
      <c r="C3" s="3">
        <v>0.64570000000000005</v>
      </c>
      <c r="D3" s="3">
        <v>1.3299999999999999E-2</v>
      </c>
      <c r="F3" s="6">
        <f>B3*255</f>
        <v>86.955000000000013</v>
      </c>
      <c r="G3" s="6">
        <f>C3*255</f>
        <v>164.65350000000001</v>
      </c>
      <c r="H3" s="6">
        <f>D3*255</f>
        <v>3.3914999999999997</v>
      </c>
      <c r="J3" s="5">
        <f>F3-G3</f>
        <v>-77.698499999999996</v>
      </c>
      <c r="K3" s="6">
        <v>77.698499999999996</v>
      </c>
    </row>
    <row r="4" spans="1:11" x14ac:dyDescent="0.2">
      <c r="A4" s="2" t="s">
        <v>3</v>
      </c>
      <c r="B4" s="3">
        <v>0.41410000000000002</v>
      </c>
      <c r="C4" s="3">
        <v>0.5454</v>
      </c>
      <c r="D4" s="3">
        <v>4.0500000000000001E-2</v>
      </c>
      <c r="F4" s="6">
        <f t="shared" ref="F4:F58" si="0">B4*255</f>
        <v>105.5955</v>
      </c>
      <c r="G4" s="6">
        <f t="shared" ref="G4:G58" si="1">C4*255</f>
        <v>139.077</v>
      </c>
      <c r="H4" s="6">
        <f t="shared" ref="H4:H58" si="2">D4*255</f>
        <v>10.327500000000001</v>
      </c>
      <c r="J4" s="5">
        <f t="shared" ref="J4:K58" si="3">F4-G4</f>
        <v>-33.481499999999997</v>
      </c>
      <c r="K4" s="6">
        <v>33.481499999999997</v>
      </c>
    </row>
    <row r="5" spans="1:11" x14ac:dyDescent="0.2">
      <c r="A5" s="2" t="s">
        <v>4</v>
      </c>
      <c r="B5" s="3">
        <v>0.46689999999999998</v>
      </c>
      <c r="C5" s="3">
        <v>0.5222</v>
      </c>
      <c r="D5" s="3">
        <v>1.09E-2</v>
      </c>
      <c r="F5" s="6">
        <f t="shared" si="0"/>
        <v>119.0595</v>
      </c>
      <c r="G5" s="6">
        <f t="shared" si="1"/>
        <v>133.161</v>
      </c>
      <c r="H5" s="6">
        <f t="shared" si="2"/>
        <v>2.7795000000000001</v>
      </c>
      <c r="J5" s="5">
        <f t="shared" si="3"/>
        <v>-14.101500000000001</v>
      </c>
      <c r="K5" s="6">
        <v>14.1015</v>
      </c>
    </row>
    <row r="6" spans="1:11" x14ac:dyDescent="0.2">
      <c r="A6" s="2" t="s">
        <v>5</v>
      </c>
      <c r="B6" s="3">
        <v>0.33560000000000001</v>
      </c>
      <c r="C6" s="3">
        <v>0.64200000000000002</v>
      </c>
      <c r="D6" s="3">
        <v>2.24E-2</v>
      </c>
      <c r="F6" s="6">
        <f t="shared" si="0"/>
        <v>85.578000000000003</v>
      </c>
      <c r="G6" s="6">
        <f t="shared" si="1"/>
        <v>163.71</v>
      </c>
      <c r="H6" s="6">
        <f t="shared" si="2"/>
        <v>5.7119999999999997</v>
      </c>
      <c r="J6" s="5">
        <f t="shared" si="3"/>
        <v>-78.132000000000005</v>
      </c>
      <c r="K6" s="6">
        <v>78.132000000000005</v>
      </c>
    </row>
    <row r="7" spans="1:11" x14ac:dyDescent="0.2">
      <c r="A7" s="2" t="s">
        <v>6</v>
      </c>
      <c r="B7" s="3">
        <v>0.5847</v>
      </c>
      <c r="C7" s="3">
        <v>0.38329999999999997</v>
      </c>
      <c r="D7" s="3">
        <v>3.2000000000000001E-2</v>
      </c>
      <c r="F7" s="6">
        <f t="shared" si="0"/>
        <v>149.0985</v>
      </c>
      <c r="G7" s="6">
        <f t="shared" si="1"/>
        <v>97.741499999999988</v>
      </c>
      <c r="H7" s="6">
        <f t="shared" si="2"/>
        <v>8.16</v>
      </c>
      <c r="J7" s="5">
        <f t="shared" si="3"/>
        <v>51.357000000000014</v>
      </c>
      <c r="K7" s="6">
        <v>51.357000000000014</v>
      </c>
    </row>
    <row r="8" spans="1:11" x14ac:dyDescent="0.2">
      <c r="A8" s="2" t="s">
        <v>7</v>
      </c>
      <c r="B8" s="3">
        <v>0.5413</v>
      </c>
      <c r="C8" s="3">
        <v>0.43140000000000001</v>
      </c>
      <c r="D8" s="3">
        <v>2.7300000000000001E-2</v>
      </c>
      <c r="F8" s="6">
        <f t="shared" si="0"/>
        <v>138.03149999999999</v>
      </c>
      <c r="G8" s="6">
        <f t="shared" si="1"/>
        <v>110.00700000000001</v>
      </c>
      <c r="H8" s="6">
        <f t="shared" si="2"/>
        <v>6.9615</v>
      </c>
      <c r="J8" s="5">
        <f t="shared" si="3"/>
        <v>28.024499999999989</v>
      </c>
      <c r="K8" s="6">
        <v>28.024499999999989</v>
      </c>
    </row>
    <row r="9" spans="1:11" x14ac:dyDescent="0.2">
      <c r="A9" s="2" t="s">
        <v>8</v>
      </c>
      <c r="B9" s="3">
        <v>0.56399999999999995</v>
      </c>
      <c r="C9" s="3">
        <v>0.41889999999999999</v>
      </c>
      <c r="D9" s="3">
        <v>1.7100000000000001E-2</v>
      </c>
      <c r="F9" s="6">
        <f t="shared" si="0"/>
        <v>143.82</v>
      </c>
      <c r="G9" s="6">
        <f t="shared" si="1"/>
        <v>106.81950000000001</v>
      </c>
      <c r="H9" s="6">
        <f t="shared" si="2"/>
        <v>4.3605</v>
      </c>
      <c r="J9" s="5">
        <f t="shared" si="3"/>
        <v>37.000499999999988</v>
      </c>
      <c r="K9" s="6">
        <v>37.000499999999988</v>
      </c>
    </row>
    <row r="10" spans="1:11" x14ac:dyDescent="0.2">
      <c r="A10" s="2" t="s">
        <v>9</v>
      </c>
      <c r="B10" s="3">
        <v>0.56630000000000003</v>
      </c>
      <c r="C10" s="3">
        <v>0.41889999999999999</v>
      </c>
      <c r="D10" s="3">
        <v>1.4800000000000001E-2</v>
      </c>
      <c r="F10" s="6">
        <f t="shared" si="0"/>
        <v>144.40649999999999</v>
      </c>
      <c r="G10" s="6">
        <f t="shared" si="1"/>
        <v>106.81950000000001</v>
      </c>
      <c r="H10" s="6">
        <f t="shared" si="2"/>
        <v>3.774</v>
      </c>
      <c r="J10" s="5">
        <f t="shared" si="3"/>
        <v>37.586999999999989</v>
      </c>
      <c r="K10" s="6">
        <v>37.586999999999989</v>
      </c>
    </row>
    <row r="11" spans="1:11" x14ac:dyDescent="0.2">
      <c r="A11" s="2" t="s">
        <v>10</v>
      </c>
      <c r="B11" s="3">
        <v>0.90280000000000005</v>
      </c>
      <c r="C11" s="3">
        <v>6.4699999999999994E-2</v>
      </c>
      <c r="D11" s="3">
        <v>3.2599999999999997E-2</v>
      </c>
      <c r="F11" s="6">
        <f t="shared" si="0"/>
        <v>230.214</v>
      </c>
      <c r="G11" s="6">
        <f t="shared" si="1"/>
        <v>16.4985</v>
      </c>
      <c r="H11" s="6">
        <f t="shared" si="2"/>
        <v>8.3129999999999988</v>
      </c>
      <c r="J11" s="5">
        <f t="shared" si="3"/>
        <v>213.71549999999999</v>
      </c>
      <c r="K11" s="6">
        <v>213.71549999999999</v>
      </c>
    </row>
    <row r="12" spans="1:11" x14ac:dyDescent="0.2">
      <c r="A12" s="2" t="s">
        <v>11</v>
      </c>
      <c r="B12" s="3">
        <v>0.4299</v>
      </c>
      <c r="C12" s="3">
        <v>0.56089999999999995</v>
      </c>
      <c r="D12" s="3">
        <v>9.1999999999999998E-3</v>
      </c>
      <c r="F12" s="6">
        <f t="shared" si="0"/>
        <v>109.6245</v>
      </c>
      <c r="G12" s="6">
        <f t="shared" si="1"/>
        <v>143.02949999999998</v>
      </c>
      <c r="H12" s="6">
        <f t="shared" si="2"/>
        <v>2.3460000000000001</v>
      </c>
      <c r="J12" s="5">
        <f t="shared" si="3"/>
        <v>-33.404999999999987</v>
      </c>
      <c r="K12" s="6">
        <v>33.405000000000001</v>
      </c>
    </row>
    <row r="13" spans="1:11" x14ac:dyDescent="0.2">
      <c r="A13" s="2" t="s">
        <v>12</v>
      </c>
      <c r="B13" s="3">
        <v>0.48530000000000001</v>
      </c>
      <c r="C13" s="3">
        <v>0.50729999999999997</v>
      </c>
      <c r="D13" s="3">
        <v>7.4000000000000003E-3</v>
      </c>
      <c r="F13" s="6">
        <f t="shared" si="0"/>
        <v>123.75150000000001</v>
      </c>
      <c r="G13" s="6">
        <f t="shared" si="1"/>
        <v>129.36150000000001</v>
      </c>
      <c r="H13" s="6">
        <f t="shared" si="2"/>
        <v>1.887</v>
      </c>
      <c r="J13" s="5">
        <f t="shared" si="3"/>
        <v>-5.6099999999999994</v>
      </c>
      <c r="K13" s="6">
        <v>5.61</v>
      </c>
    </row>
    <row r="14" spans="1:11" x14ac:dyDescent="0.2">
      <c r="A14" s="2" t="s">
        <v>13</v>
      </c>
      <c r="B14" s="3">
        <v>0.60589999999999999</v>
      </c>
      <c r="C14" s="3">
        <v>0.37480000000000002</v>
      </c>
      <c r="D14" s="3">
        <v>1.9300000000000001E-2</v>
      </c>
      <c r="F14" s="6">
        <f t="shared" si="0"/>
        <v>154.50450000000001</v>
      </c>
      <c r="G14" s="6">
        <f t="shared" si="1"/>
        <v>95.574000000000012</v>
      </c>
      <c r="H14" s="6">
        <f t="shared" si="2"/>
        <v>4.9215</v>
      </c>
      <c r="J14" s="5">
        <f t="shared" si="3"/>
        <v>58.930499999999995</v>
      </c>
      <c r="K14" s="6">
        <v>58.930499999999995</v>
      </c>
    </row>
    <row r="15" spans="1:11" x14ac:dyDescent="0.2">
      <c r="A15" s="2" t="s">
        <v>14</v>
      </c>
      <c r="B15" s="3">
        <v>0.3039</v>
      </c>
      <c r="C15" s="3">
        <v>0.66890000000000005</v>
      </c>
      <c r="D15" s="3">
        <v>2.7199999999999998E-2</v>
      </c>
      <c r="F15" s="6">
        <f t="shared" si="0"/>
        <v>77.494500000000002</v>
      </c>
      <c r="G15" s="6">
        <f t="shared" si="1"/>
        <v>170.56950000000001</v>
      </c>
      <c r="H15" s="6">
        <f t="shared" si="2"/>
        <v>6.9359999999999999</v>
      </c>
      <c r="J15" s="5">
        <f t="shared" si="3"/>
        <v>-93.075000000000003</v>
      </c>
      <c r="K15" s="6">
        <v>93.075000000000003</v>
      </c>
    </row>
    <row r="16" spans="1:11" x14ac:dyDescent="0.2">
      <c r="A16" s="2" t="s">
        <v>15</v>
      </c>
      <c r="B16" s="3">
        <v>0.54369999999999996</v>
      </c>
      <c r="C16" s="3">
        <v>0.43469999999999998</v>
      </c>
      <c r="D16" s="3">
        <v>2.1499999999999998E-2</v>
      </c>
      <c r="F16" s="6">
        <f t="shared" si="0"/>
        <v>138.64349999999999</v>
      </c>
      <c r="G16" s="6">
        <f t="shared" si="1"/>
        <v>110.84849999999999</v>
      </c>
      <c r="H16" s="6">
        <f t="shared" si="2"/>
        <v>5.4824999999999999</v>
      </c>
      <c r="J16" s="5">
        <f t="shared" si="3"/>
        <v>27.795000000000002</v>
      </c>
      <c r="K16" s="6">
        <v>27.795000000000002</v>
      </c>
    </row>
    <row r="17" spans="1:11" x14ac:dyDescent="0.2">
      <c r="A17" s="2" t="s">
        <v>16</v>
      </c>
      <c r="B17" s="3">
        <v>0.3962</v>
      </c>
      <c r="C17" s="3">
        <v>0.58579999999999999</v>
      </c>
      <c r="D17" s="3">
        <v>1.7999999999999999E-2</v>
      </c>
      <c r="F17" s="6">
        <f t="shared" si="0"/>
        <v>101.03100000000001</v>
      </c>
      <c r="G17" s="6">
        <f t="shared" si="1"/>
        <v>149.37899999999999</v>
      </c>
      <c r="H17" s="6">
        <f t="shared" si="2"/>
        <v>4.59</v>
      </c>
      <c r="J17" s="5">
        <f t="shared" si="3"/>
        <v>-48.347999999999985</v>
      </c>
      <c r="K17" s="6">
        <v>48.347999999999999</v>
      </c>
    </row>
    <row r="18" spans="1:11" x14ac:dyDescent="0.2">
      <c r="A18" s="2" t="s">
        <v>17</v>
      </c>
      <c r="B18" s="3">
        <v>0.42520000000000002</v>
      </c>
      <c r="C18" s="3">
        <v>0.55730000000000002</v>
      </c>
      <c r="D18" s="3">
        <v>1.7600000000000001E-2</v>
      </c>
      <c r="F18" s="6">
        <f t="shared" si="0"/>
        <v>108.426</v>
      </c>
      <c r="G18" s="6">
        <f t="shared" si="1"/>
        <v>142.11150000000001</v>
      </c>
      <c r="H18" s="6">
        <f t="shared" si="2"/>
        <v>4.4880000000000004</v>
      </c>
      <c r="J18" s="5">
        <f t="shared" si="3"/>
        <v>-33.685500000000005</v>
      </c>
      <c r="K18" s="6">
        <v>33.685499999999998</v>
      </c>
    </row>
    <row r="19" spans="1:11" x14ac:dyDescent="0.2">
      <c r="A19" s="2" t="s">
        <v>18</v>
      </c>
      <c r="B19" s="3">
        <v>0.41039999999999999</v>
      </c>
      <c r="C19" s="3">
        <v>0.5716</v>
      </c>
      <c r="D19" s="3">
        <v>1.7999999999999999E-2</v>
      </c>
      <c r="F19" s="6">
        <f t="shared" si="0"/>
        <v>104.652</v>
      </c>
      <c r="G19" s="6">
        <f t="shared" si="1"/>
        <v>145.75800000000001</v>
      </c>
      <c r="H19" s="6">
        <f t="shared" si="2"/>
        <v>4.59</v>
      </c>
      <c r="J19" s="5">
        <f t="shared" si="3"/>
        <v>-41.106000000000009</v>
      </c>
      <c r="K19" s="6">
        <v>41.106000000000002</v>
      </c>
    </row>
    <row r="20" spans="1:11" x14ac:dyDescent="0.2">
      <c r="A20" s="2" t="s">
        <v>19</v>
      </c>
      <c r="B20" s="3">
        <v>0.33939999999999998</v>
      </c>
      <c r="C20" s="3">
        <v>0.64470000000000005</v>
      </c>
      <c r="D20" s="3">
        <v>1.5900000000000001E-2</v>
      </c>
      <c r="F20" s="6">
        <f t="shared" si="0"/>
        <v>86.546999999999997</v>
      </c>
      <c r="G20" s="6">
        <f t="shared" si="1"/>
        <v>164.39850000000001</v>
      </c>
      <c r="H20" s="6">
        <f t="shared" si="2"/>
        <v>4.0545</v>
      </c>
      <c r="J20" s="5">
        <f t="shared" si="3"/>
        <v>-77.851500000000016</v>
      </c>
      <c r="K20" s="6">
        <v>77.851500000000001</v>
      </c>
    </row>
    <row r="21" spans="1:11" x14ac:dyDescent="0.2">
      <c r="A21" s="2" t="s">
        <v>20</v>
      </c>
      <c r="B21" s="3">
        <v>0.3821</v>
      </c>
      <c r="C21" s="3">
        <v>0.60219999999999996</v>
      </c>
      <c r="D21" s="3">
        <v>1.5699999999999999E-2</v>
      </c>
      <c r="F21" s="6">
        <f t="shared" si="0"/>
        <v>97.435500000000005</v>
      </c>
      <c r="G21" s="6">
        <f t="shared" si="1"/>
        <v>153.56099999999998</v>
      </c>
      <c r="H21" s="6">
        <f t="shared" si="2"/>
        <v>4.0034999999999998</v>
      </c>
      <c r="J21" s="5">
        <f t="shared" si="3"/>
        <v>-56.125499999999974</v>
      </c>
      <c r="K21" s="6">
        <v>56.125500000000002</v>
      </c>
    </row>
    <row r="22" spans="1:11" x14ac:dyDescent="0.2">
      <c r="A22" s="2" t="s">
        <v>21</v>
      </c>
      <c r="B22" s="3">
        <v>0.52439999999999998</v>
      </c>
      <c r="C22" s="3">
        <v>0.45500000000000002</v>
      </c>
      <c r="D22" s="3">
        <v>2.07E-2</v>
      </c>
      <c r="F22" s="6">
        <f t="shared" si="0"/>
        <v>133.72199999999998</v>
      </c>
      <c r="G22" s="6">
        <f t="shared" si="1"/>
        <v>116.02500000000001</v>
      </c>
      <c r="H22" s="6">
        <f t="shared" si="2"/>
        <v>5.2785000000000002</v>
      </c>
      <c r="J22" s="5">
        <f t="shared" si="3"/>
        <v>17.696999999999974</v>
      </c>
      <c r="K22" s="6">
        <v>17.696999999999974</v>
      </c>
    </row>
    <row r="23" spans="1:11" x14ac:dyDescent="0.2">
      <c r="A23" s="2" t="s">
        <v>22</v>
      </c>
      <c r="B23" s="3">
        <v>0.59730000000000005</v>
      </c>
      <c r="C23" s="3">
        <v>0.38119999999999998</v>
      </c>
      <c r="D23" s="3">
        <v>2.1399999999999999E-2</v>
      </c>
      <c r="F23" s="6"/>
      <c r="G23" s="6"/>
      <c r="H23" s="6"/>
      <c r="J23" s="5"/>
      <c r="K23" s="6"/>
    </row>
    <row r="24" spans="1:11" x14ac:dyDescent="0.2">
      <c r="A24" s="2" t="s">
        <v>23</v>
      </c>
      <c r="B24" s="3">
        <v>0.44479999999999997</v>
      </c>
      <c r="C24" s="3">
        <v>0.5353</v>
      </c>
      <c r="D24" s="3">
        <v>1.9800000000000002E-2</v>
      </c>
      <c r="F24" s="6"/>
      <c r="G24" s="6"/>
      <c r="H24" s="6"/>
      <c r="J24" s="5"/>
      <c r="K24" s="6"/>
    </row>
    <row r="25" spans="1:11" x14ac:dyDescent="0.2">
      <c r="A25" s="2" t="s">
        <v>24</v>
      </c>
      <c r="B25" s="3">
        <v>0.62619999999999998</v>
      </c>
      <c r="C25" s="3">
        <v>0.34079999999999999</v>
      </c>
      <c r="D25" s="3">
        <v>3.3000000000000002E-2</v>
      </c>
      <c r="F25" s="6">
        <f t="shared" si="0"/>
        <v>159.68099999999998</v>
      </c>
      <c r="G25" s="6">
        <f t="shared" si="1"/>
        <v>86.903999999999996</v>
      </c>
      <c r="H25" s="6">
        <f t="shared" si="2"/>
        <v>8.4150000000000009</v>
      </c>
      <c r="J25" s="5">
        <f t="shared" si="3"/>
        <v>72.776999999999987</v>
      </c>
      <c r="K25" s="6">
        <v>72.776999999999987</v>
      </c>
    </row>
    <row r="26" spans="1:11" x14ac:dyDescent="0.2">
      <c r="A26" s="2" t="s">
        <v>25</v>
      </c>
      <c r="B26" s="3">
        <v>0.61219999999999997</v>
      </c>
      <c r="C26" s="3">
        <v>0.36020000000000002</v>
      </c>
      <c r="D26" s="3">
        <v>2.76E-2</v>
      </c>
      <c r="F26" s="6">
        <f t="shared" si="0"/>
        <v>156.11099999999999</v>
      </c>
      <c r="G26" s="6">
        <f t="shared" si="1"/>
        <v>91.850999999999999</v>
      </c>
      <c r="H26" s="6">
        <f t="shared" si="2"/>
        <v>7.0380000000000003</v>
      </c>
      <c r="J26" s="5">
        <f t="shared" si="3"/>
        <v>64.259999999999991</v>
      </c>
      <c r="K26" s="6">
        <v>64.259999999999991</v>
      </c>
    </row>
    <row r="27" spans="1:11" x14ac:dyDescent="0.2">
      <c r="A27" s="2" t="s">
        <v>26</v>
      </c>
      <c r="B27" s="3">
        <v>0.48309999999999997</v>
      </c>
      <c r="C27" s="3">
        <v>0.49730000000000002</v>
      </c>
      <c r="D27" s="3">
        <v>1.9599999999999999E-2</v>
      </c>
      <c r="F27" s="6">
        <f t="shared" si="0"/>
        <v>123.1905</v>
      </c>
      <c r="G27" s="6">
        <f t="shared" si="1"/>
        <v>126.81150000000001</v>
      </c>
      <c r="H27" s="6">
        <f t="shared" si="2"/>
        <v>4.9980000000000002</v>
      </c>
      <c r="J27" s="5">
        <f t="shared" si="3"/>
        <v>-3.6210000000000093</v>
      </c>
      <c r="K27" s="6">
        <v>3.6210000000000102</v>
      </c>
    </row>
    <row r="28" spans="1:11" x14ac:dyDescent="0.2">
      <c r="A28" s="2" t="s">
        <v>27</v>
      </c>
      <c r="B28" s="3">
        <v>0.50919999999999999</v>
      </c>
      <c r="C28" s="3">
        <v>0.46679999999999999</v>
      </c>
      <c r="D28" s="3">
        <v>2.3900000000000001E-2</v>
      </c>
      <c r="F28" s="6">
        <f t="shared" si="0"/>
        <v>129.846</v>
      </c>
      <c r="G28" s="6">
        <f t="shared" si="1"/>
        <v>119.03399999999999</v>
      </c>
      <c r="H28" s="6">
        <f t="shared" si="2"/>
        <v>6.0945</v>
      </c>
      <c r="J28" s="5">
        <f t="shared" si="3"/>
        <v>10.812000000000012</v>
      </c>
      <c r="K28" s="6">
        <v>10.812000000000012</v>
      </c>
    </row>
    <row r="29" spans="1:11" x14ac:dyDescent="0.2">
      <c r="A29" s="2" t="s">
        <v>28</v>
      </c>
      <c r="B29" s="3">
        <v>0.38</v>
      </c>
      <c r="C29" s="3">
        <v>0.6089</v>
      </c>
      <c r="D29" s="3">
        <v>1.11E-2</v>
      </c>
      <c r="F29" s="6">
        <f t="shared" si="0"/>
        <v>96.9</v>
      </c>
      <c r="G29" s="6">
        <f t="shared" si="1"/>
        <v>155.26949999999999</v>
      </c>
      <c r="H29" s="6">
        <f t="shared" si="2"/>
        <v>2.8305000000000002</v>
      </c>
      <c r="J29" s="5">
        <f t="shared" si="3"/>
        <v>-58.369499999999988</v>
      </c>
      <c r="K29" s="6">
        <v>58.369500000000002</v>
      </c>
    </row>
    <row r="30" spans="1:11" x14ac:dyDescent="0.2">
      <c r="A30" s="2" t="s">
        <v>29</v>
      </c>
      <c r="B30" s="3">
        <v>0.40079999999999999</v>
      </c>
      <c r="C30" s="3">
        <v>0.58489999999999998</v>
      </c>
      <c r="D30" s="3">
        <v>1.43E-2</v>
      </c>
      <c r="F30" s="6">
        <f t="shared" si="0"/>
        <v>102.20399999999999</v>
      </c>
      <c r="G30" s="6">
        <f t="shared" si="1"/>
        <v>149.14949999999999</v>
      </c>
      <c r="H30" s="6">
        <f t="shared" si="2"/>
        <v>3.6465000000000001</v>
      </c>
      <c r="J30" s="5">
        <f t="shared" si="3"/>
        <v>-46.945499999999996</v>
      </c>
      <c r="K30" s="6">
        <v>46.945500000000003</v>
      </c>
    </row>
    <row r="31" spans="1:11" x14ac:dyDescent="0.2">
      <c r="A31" s="2" t="s">
        <v>30</v>
      </c>
      <c r="B31" s="3">
        <v>0.3846</v>
      </c>
      <c r="C31" s="3">
        <v>0.58389999999999997</v>
      </c>
      <c r="D31" s="3">
        <v>3.15E-2</v>
      </c>
      <c r="F31" s="6">
        <f t="shared" si="0"/>
        <v>98.072999999999993</v>
      </c>
      <c r="G31" s="6">
        <f t="shared" si="1"/>
        <v>148.89449999999999</v>
      </c>
      <c r="H31" s="6">
        <f t="shared" si="2"/>
        <v>8.0325000000000006</v>
      </c>
      <c r="J31" s="5">
        <f t="shared" si="3"/>
        <v>-50.8215</v>
      </c>
      <c r="K31" s="6">
        <v>50.8215</v>
      </c>
    </row>
    <row r="32" spans="1:11" x14ac:dyDescent="0.2">
      <c r="A32" s="2" t="s">
        <v>31</v>
      </c>
      <c r="B32" s="3">
        <v>0.3906</v>
      </c>
      <c r="C32" s="3">
        <v>0.59630000000000005</v>
      </c>
      <c r="D32" s="3">
        <v>1.2999999999999999E-2</v>
      </c>
      <c r="F32" s="6">
        <f t="shared" si="0"/>
        <v>99.602999999999994</v>
      </c>
      <c r="G32" s="6">
        <f t="shared" si="1"/>
        <v>152.0565</v>
      </c>
      <c r="H32" s="6">
        <f t="shared" si="2"/>
        <v>3.3149999999999999</v>
      </c>
      <c r="J32" s="5">
        <f t="shared" si="3"/>
        <v>-52.453500000000005</v>
      </c>
      <c r="K32" s="6">
        <v>52.453499999999998</v>
      </c>
    </row>
    <row r="33" spans="1:11" x14ac:dyDescent="0.2">
      <c r="A33" s="2" t="s">
        <v>22</v>
      </c>
      <c r="B33" s="3">
        <v>0.42770000000000002</v>
      </c>
      <c r="C33" s="3">
        <v>0.55820000000000003</v>
      </c>
      <c r="D33" s="3">
        <v>1.41E-2</v>
      </c>
      <c r="F33" s="6"/>
      <c r="G33" s="6"/>
      <c r="H33" s="6"/>
      <c r="J33" s="5"/>
      <c r="K33" s="6"/>
    </row>
    <row r="34" spans="1:11" x14ac:dyDescent="0.2">
      <c r="A34" s="2" t="s">
        <v>23</v>
      </c>
      <c r="B34" s="3">
        <v>0.51639999999999997</v>
      </c>
      <c r="C34" s="3">
        <v>0.47020000000000001</v>
      </c>
      <c r="D34" s="3">
        <v>1.34E-2</v>
      </c>
      <c r="F34" s="6"/>
      <c r="G34" s="6"/>
      <c r="H34" s="6"/>
      <c r="J34" s="5"/>
      <c r="K34" s="6"/>
    </row>
    <row r="35" spans="1:11" x14ac:dyDescent="0.2">
      <c r="A35" s="2" t="s">
        <v>32</v>
      </c>
      <c r="B35" s="3">
        <v>0.22520000000000001</v>
      </c>
      <c r="C35" s="3">
        <v>0.76319999999999999</v>
      </c>
      <c r="D35" s="3">
        <v>1.1599999999999999E-2</v>
      </c>
      <c r="F35" s="6"/>
      <c r="G35" s="6"/>
      <c r="H35" s="6"/>
      <c r="J35" s="5"/>
      <c r="K35" s="6"/>
    </row>
    <row r="36" spans="1:11" x14ac:dyDescent="0.2">
      <c r="A36" s="2" t="s">
        <v>33</v>
      </c>
      <c r="B36" s="3">
        <v>0.47489999999999999</v>
      </c>
      <c r="C36" s="3">
        <v>0.50590000000000002</v>
      </c>
      <c r="D36" s="3">
        <v>1.9199999999999998E-2</v>
      </c>
      <c r="F36" s="6">
        <f t="shared" si="0"/>
        <v>121.09949999999999</v>
      </c>
      <c r="G36" s="6">
        <f t="shared" si="1"/>
        <v>129.00450000000001</v>
      </c>
      <c r="H36" s="6">
        <f t="shared" si="2"/>
        <v>4.8959999999999999</v>
      </c>
      <c r="J36" s="5">
        <f t="shared" si="3"/>
        <v>-7.9050000000000153</v>
      </c>
      <c r="K36" s="6">
        <v>7.9050000000000198</v>
      </c>
    </row>
    <row r="37" spans="1:11" x14ac:dyDescent="0.2">
      <c r="A37" s="2" t="s">
        <v>34</v>
      </c>
      <c r="B37" s="3">
        <v>0.50649999999999995</v>
      </c>
      <c r="C37" s="3">
        <v>0.47870000000000001</v>
      </c>
      <c r="D37" s="3">
        <v>1.47E-2</v>
      </c>
      <c r="F37" s="6">
        <f t="shared" si="0"/>
        <v>129.1575</v>
      </c>
      <c r="G37" s="6">
        <f t="shared" si="1"/>
        <v>122.0685</v>
      </c>
      <c r="H37" s="6">
        <f t="shared" si="2"/>
        <v>3.7484999999999999</v>
      </c>
      <c r="J37" s="5">
        <f t="shared" si="3"/>
        <v>7.0889999999999986</v>
      </c>
      <c r="K37" s="6">
        <v>7.0889999999999986</v>
      </c>
    </row>
    <row r="38" spans="1:11" x14ac:dyDescent="0.2">
      <c r="A38" s="2" t="s">
        <v>35</v>
      </c>
      <c r="B38" s="3">
        <v>0.51970000000000005</v>
      </c>
      <c r="C38" s="3">
        <v>0.46060000000000001</v>
      </c>
      <c r="D38" s="3">
        <v>1.9599999999999999E-2</v>
      </c>
      <c r="F38" s="6">
        <f t="shared" si="0"/>
        <v>132.52350000000001</v>
      </c>
      <c r="G38" s="6">
        <f t="shared" si="1"/>
        <v>117.453</v>
      </c>
      <c r="H38" s="6">
        <f t="shared" si="2"/>
        <v>4.9980000000000002</v>
      </c>
      <c r="J38" s="5">
        <f t="shared" si="3"/>
        <v>15.07050000000001</v>
      </c>
      <c r="K38" s="6">
        <v>15.07050000000001</v>
      </c>
    </row>
    <row r="39" spans="1:11" x14ac:dyDescent="0.2">
      <c r="A39" s="2" t="s">
        <v>36</v>
      </c>
      <c r="B39" s="3">
        <v>0.51849999999999996</v>
      </c>
      <c r="C39" s="3">
        <v>0.45850000000000002</v>
      </c>
      <c r="D39" s="3">
        <v>2.3E-2</v>
      </c>
      <c r="F39" s="6">
        <f t="shared" si="0"/>
        <v>132.2175</v>
      </c>
      <c r="G39" s="6">
        <f t="shared" si="1"/>
        <v>116.9175</v>
      </c>
      <c r="H39" s="6">
        <f t="shared" si="2"/>
        <v>5.8650000000000002</v>
      </c>
      <c r="J39" s="5">
        <f t="shared" si="3"/>
        <v>15.299999999999997</v>
      </c>
      <c r="K39" s="6">
        <v>15.299999999999997</v>
      </c>
    </row>
    <row r="40" spans="1:11" x14ac:dyDescent="0.2">
      <c r="A40" s="2" t="s">
        <v>37</v>
      </c>
      <c r="B40" s="3">
        <v>0.55910000000000004</v>
      </c>
      <c r="C40" s="3">
        <v>0.43309999999999998</v>
      </c>
      <c r="D40" s="3">
        <v>7.7999999999999996E-3</v>
      </c>
      <c r="F40" s="6">
        <f t="shared" si="0"/>
        <v>142.57050000000001</v>
      </c>
      <c r="G40" s="6">
        <f t="shared" si="1"/>
        <v>110.4405</v>
      </c>
      <c r="H40" s="6">
        <f t="shared" si="2"/>
        <v>1.9889999999999999</v>
      </c>
      <c r="J40" s="5">
        <f t="shared" si="3"/>
        <v>32.13000000000001</v>
      </c>
      <c r="K40" s="6">
        <v>32.13000000000001</v>
      </c>
    </row>
    <row r="41" spans="1:11" x14ac:dyDescent="0.2">
      <c r="A41" s="2" t="s">
        <v>38</v>
      </c>
      <c r="B41" s="3">
        <v>0.47649999999999998</v>
      </c>
      <c r="C41" s="3">
        <v>0.50860000000000005</v>
      </c>
      <c r="D41" s="3">
        <v>1.4999999999999999E-2</v>
      </c>
      <c r="F41" s="6">
        <f t="shared" si="0"/>
        <v>121.50749999999999</v>
      </c>
      <c r="G41" s="6">
        <f t="shared" si="1"/>
        <v>129.69300000000001</v>
      </c>
      <c r="H41" s="6">
        <f t="shared" si="2"/>
        <v>3.8249999999999997</v>
      </c>
      <c r="J41" s="5">
        <f t="shared" si="3"/>
        <v>-8.1855000000000189</v>
      </c>
      <c r="K41" s="6">
        <v>8.1855000000000206</v>
      </c>
    </row>
    <row r="42" spans="1:11" x14ac:dyDescent="0.2">
      <c r="A42" s="2" t="s">
        <v>39</v>
      </c>
      <c r="B42" s="3">
        <v>0.30509999999999998</v>
      </c>
      <c r="C42" s="3">
        <v>0.66959999999999997</v>
      </c>
      <c r="D42" s="3">
        <v>2.53E-2</v>
      </c>
      <c r="F42" s="6">
        <f t="shared" si="0"/>
        <v>77.8005</v>
      </c>
      <c r="G42" s="6">
        <f t="shared" si="1"/>
        <v>170.74799999999999</v>
      </c>
      <c r="H42" s="6">
        <f t="shared" si="2"/>
        <v>6.4515000000000002</v>
      </c>
      <c r="J42" s="5">
        <f t="shared" si="3"/>
        <v>-92.947499999999991</v>
      </c>
      <c r="K42" s="6">
        <v>92.947500000000005</v>
      </c>
    </row>
    <row r="43" spans="1:11" x14ac:dyDescent="0.2">
      <c r="A43" s="2" t="s">
        <v>40</v>
      </c>
      <c r="B43" s="3">
        <v>0.43930000000000002</v>
      </c>
      <c r="C43" s="3">
        <v>0.5514</v>
      </c>
      <c r="D43" s="3">
        <v>9.4000000000000004E-3</v>
      </c>
      <c r="F43" s="6">
        <f t="shared" si="0"/>
        <v>112.0215</v>
      </c>
      <c r="G43" s="6">
        <f t="shared" si="1"/>
        <v>140.607</v>
      </c>
      <c r="H43" s="6">
        <f t="shared" si="2"/>
        <v>2.3970000000000002</v>
      </c>
      <c r="J43" s="5">
        <f t="shared" si="3"/>
        <v>-28.585499999999996</v>
      </c>
      <c r="K43" s="6">
        <v>28.5855</v>
      </c>
    </row>
    <row r="44" spans="1:11" x14ac:dyDescent="0.2">
      <c r="A44" s="2" t="s">
        <v>41</v>
      </c>
      <c r="B44" s="3">
        <v>0.31900000000000001</v>
      </c>
      <c r="C44" s="3">
        <v>0.66159999999999997</v>
      </c>
      <c r="D44" s="3">
        <v>1.9400000000000001E-2</v>
      </c>
      <c r="F44" s="6">
        <f t="shared" si="0"/>
        <v>81.344999999999999</v>
      </c>
      <c r="G44" s="6">
        <f t="shared" si="1"/>
        <v>168.708</v>
      </c>
      <c r="H44" s="6">
        <f t="shared" si="2"/>
        <v>4.9470000000000001</v>
      </c>
      <c r="J44" s="5">
        <f t="shared" si="3"/>
        <v>-87.363</v>
      </c>
      <c r="K44" s="6">
        <v>87.363</v>
      </c>
    </row>
    <row r="45" spans="1:11" x14ac:dyDescent="0.2">
      <c r="A45" s="2" t="s">
        <v>42</v>
      </c>
      <c r="B45" s="3">
        <v>0.55269999999999997</v>
      </c>
      <c r="C45" s="3">
        <v>0.40970000000000001</v>
      </c>
      <c r="D45" s="3">
        <v>3.7600000000000001E-2</v>
      </c>
      <c r="F45" s="6">
        <f t="shared" si="0"/>
        <v>140.9385</v>
      </c>
      <c r="G45" s="6">
        <f t="shared" si="1"/>
        <v>104.4735</v>
      </c>
      <c r="H45" s="6">
        <f t="shared" si="2"/>
        <v>9.588000000000001</v>
      </c>
      <c r="J45" s="5">
        <f t="shared" si="3"/>
        <v>36.465000000000003</v>
      </c>
      <c r="K45" s="6">
        <v>36.465000000000003</v>
      </c>
    </row>
    <row r="46" spans="1:11" x14ac:dyDescent="0.2">
      <c r="A46" s="2" t="s">
        <v>43</v>
      </c>
      <c r="B46" s="3">
        <v>0.48659999999999998</v>
      </c>
      <c r="C46" s="3">
        <v>0.50370000000000004</v>
      </c>
      <c r="D46" s="3">
        <v>9.5999999999999992E-3</v>
      </c>
      <c r="F46" s="6">
        <f t="shared" si="0"/>
        <v>124.083</v>
      </c>
      <c r="G46" s="6">
        <f t="shared" si="1"/>
        <v>128.4435</v>
      </c>
      <c r="H46" s="6">
        <f t="shared" si="2"/>
        <v>2.448</v>
      </c>
      <c r="J46" s="5">
        <f t="shared" si="3"/>
        <v>-4.3605000000000018</v>
      </c>
      <c r="K46" s="6">
        <v>4.3605</v>
      </c>
    </row>
    <row r="47" spans="1:11" x14ac:dyDescent="0.2">
      <c r="A47" s="2" t="s">
        <v>44</v>
      </c>
      <c r="B47" s="3">
        <v>0.5554</v>
      </c>
      <c r="C47" s="3">
        <v>0.41760000000000003</v>
      </c>
      <c r="D47" s="3">
        <v>2.69E-2</v>
      </c>
      <c r="F47" s="6">
        <f t="shared" si="0"/>
        <v>141.62700000000001</v>
      </c>
      <c r="G47" s="6">
        <f t="shared" si="1"/>
        <v>106.48800000000001</v>
      </c>
      <c r="H47" s="6">
        <f t="shared" si="2"/>
        <v>6.8594999999999997</v>
      </c>
      <c r="J47" s="5">
        <f t="shared" si="3"/>
        <v>35.138999999999996</v>
      </c>
      <c r="K47" s="6">
        <v>35.138999999999996</v>
      </c>
    </row>
    <row r="48" spans="1:11" x14ac:dyDescent="0.2">
      <c r="A48" s="2" t="s">
        <v>45</v>
      </c>
      <c r="B48" s="3">
        <v>0.40360000000000001</v>
      </c>
      <c r="C48" s="3">
        <v>0.58230000000000004</v>
      </c>
      <c r="D48" s="3">
        <v>1.41E-2</v>
      </c>
      <c r="F48" s="6">
        <f t="shared" si="0"/>
        <v>102.91800000000001</v>
      </c>
      <c r="G48" s="6">
        <f t="shared" si="1"/>
        <v>148.48650000000001</v>
      </c>
      <c r="H48" s="6">
        <f t="shared" si="2"/>
        <v>3.5954999999999999</v>
      </c>
      <c r="J48" s="5">
        <f t="shared" si="3"/>
        <v>-45.5685</v>
      </c>
      <c r="K48" s="6">
        <v>45.5685</v>
      </c>
    </row>
    <row r="49" spans="1:11" x14ac:dyDescent="0.2">
      <c r="A49" s="2" t="s">
        <v>46</v>
      </c>
      <c r="B49" s="3">
        <v>0.34239999999999998</v>
      </c>
      <c r="C49" s="3">
        <v>0.63429999999999997</v>
      </c>
      <c r="D49" s="3">
        <v>2.3300000000000001E-2</v>
      </c>
      <c r="F49" s="6">
        <f t="shared" si="0"/>
        <v>87.311999999999998</v>
      </c>
      <c r="G49" s="6">
        <f t="shared" si="1"/>
        <v>161.7465</v>
      </c>
      <c r="H49" s="6">
        <f t="shared" si="2"/>
        <v>5.9415000000000004</v>
      </c>
      <c r="J49" s="5">
        <f t="shared" si="3"/>
        <v>-74.4345</v>
      </c>
      <c r="K49" s="6">
        <v>74.4345</v>
      </c>
    </row>
    <row r="50" spans="1:11" x14ac:dyDescent="0.2">
      <c r="A50" s="2" t="s">
        <v>47</v>
      </c>
      <c r="B50" s="3">
        <v>0.34470000000000001</v>
      </c>
      <c r="C50" s="3">
        <v>0.64190000000000003</v>
      </c>
      <c r="D50" s="3">
        <v>1.3299999999999999E-2</v>
      </c>
      <c r="F50" s="6">
        <f t="shared" si="0"/>
        <v>87.898499999999999</v>
      </c>
      <c r="G50" s="6">
        <f t="shared" si="1"/>
        <v>163.68450000000001</v>
      </c>
      <c r="H50" s="6">
        <f t="shared" si="2"/>
        <v>3.3914999999999997</v>
      </c>
      <c r="J50" s="5">
        <f t="shared" si="3"/>
        <v>-75.786000000000016</v>
      </c>
      <c r="K50" s="6">
        <v>75.786000000000001</v>
      </c>
    </row>
    <row r="51" spans="1:11" x14ac:dyDescent="0.2">
      <c r="A51" s="2" t="s">
        <v>48</v>
      </c>
      <c r="B51" s="3">
        <v>0.42459999999999998</v>
      </c>
      <c r="C51" s="3">
        <v>0.56140000000000001</v>
      </c>
      <c r="D51" s="3">
        <v>1.4E-2</v>
      </c>
      <c r="F51" s="6">
        <f t="shared" si="0"/>
        <v>108.273</v>
      </c>
      <c r="G51" s="6">
        <f t="shared" si="1"/>
        <v>143.15700000000001</v>
      </c>
      <c r="H51" s="6">
        <f t="shared" si="2"/>
        <v>3.5700000000000003</v>
      </c>
      <c r="J51" s="5">
        <f t="shared" si="3"/>
        <v>-34.884000000000015</v>
      </c>
      <c r="K51" s="6">
        <v>34.884</v>
      </c>
    </row>
    <row r="52" spans="1:11" x14ac:dyDescent="0.2">
      <c r="A52" s="2" t="s">
        <v>49</v>
      </c>
      <c r="B52" s="3">
        <v>0.37790000000000001</v>
      </c>
      <c r="C52" s="3">
        <v>0.59379999999999999</v>
      </c>
      <c r="D52" s="3">
        <v>2.8299999999999999E-2</v>
      </c>
      <c r="F52" s="6">
        <f t="shared" si="0"/>
        <v>96.364500000000007</v>
      </c>
      <c r="G52" s="6">
        <f t="shared" si="1"/>
        <v>151.41900000000001</v>
      </c>
      <c r="H52" s="6">
        <f t="shared" si="2"/>
        <v>7.2164999999999999</v>
      </c>
      <c r="J52" s="5">
        <f t="shared" si="3"/>
        <v>-55.054500000000004</v>
      </c>
      <c r="K52" s="6">
        <v>55.054499999999997</v>
      </c>
    </row>
    <row r="53" spans="1:11" x14ac:dyDescent="0.2">
      <c r="A53" s="2" t="s">
        <v>50</v>
      </c>
      <c r="B53" s="3">
        <v>0.63829999999999998</v>
      </c>
      <c r="C53" s="3">
        <v>0.32319999999999999</v>
      </c>
      <c r="D53" s="3">
        <v>3.85E-2</v>
      </c>
      <c r="F53" s="6">
        <f t="shared" si="0"/>
        <v>162.76650000000001</v>
      </c>
      <c r="G53" s="6">
        <f t="shared" si="1"/>
        <v>82.415999999999997</v>
      </c>
      <c r="H53" s="6">
        <f t="shared" si="2"/>
        <v>9.817499999999999</v>
      </c>
      <c r="J53" s="5">
        <f t="shared" si="3"/>
        <v>80.350500000000011</v>
      </c>
      <c r="K53" s="6">
        <v>80.350500000000011</v>
      </c>
    </row>
    <row r="54" spans="1:11" x14ac:dyDescent="0.2">
      <c r="A54" s="2" t="s">
        <v>51</v>
      </c>
      <c r="B54" s="3">
        <v>0.51829999999999998</v>
      </c>
      <c r="C54" s="3">
        <v>0.46050000000000002</v>
      </c>
      <c r="D54" s="3">
        <v>2.12E-2</v>
      </c>
      <c r="F54" s="6">
        <f t="shared" si="0"/>
        <v>132.16649999999998</v>
      </c>
      <c r="G54" s="6">
        <f t="shared" si="1"/>
        <v>117.42750000000001</v>
      </c>
      <c r="H54" s="6">
        <f t="shared" si="2"/>
        <v>5.4059999999999997</v>
      </c>
      <c r="J54" s="5">
        <f t="shared" si="3"/>
        <v>14.738999999999976</v>
      </c>
      <c r="K54" s="6">
        <v>14.738999999999976</v>
      </c>
    </row>
    <row r="55" spans="1:11" x14ac:dyDescent="0.2">
      <c r="A55" s="2" t="s">
        <v>52</v>
      </c>
      <c r="B55" s="3">
        <v>0.57230000000000003</v>
      </c>
      <c r="C55" s="3">
        <v>0.3901</v>
      </c>
      <c r="D55" s="3">
        <v>3.7600000000000001E-2</v>
      </c>
      <c r="F55" s="6">
        <f t="shared" si="0"/>
        <v>145.9365</v>
      </c>
      <c r="G55" s="6">
        <f t="shared" si="1"/>
        <v>99.475499999999997</v>
      </c>
      <c r="H55" s="6">
        <f t="shared" si="2"/>
        <v>9.588000000000001</v>
      </c>
      <c r="J55" s="5">
        <f t="shared" si="3"/>
        <v>46.460999999999999</v>
      </c>
      <c r="K55" s="6">
        <v>46.460999999999999</v>
      </c>
    </row>
    <row r="56" spans="1:11" x14ac:dyDescent="0.2">
      <c r="A56" s="2" t="s">
        <v>53</v>
      </c>
      <c r="B56" s="3">
        <v>0.28110000000000002</v>
      </c>
      <c r="C56" s="3">
        <v>0.69979999999999998</v>
      </c>
      <c r="D56" s="3">
        <v>1.9099999999999999E-2</v>
      </c>
      <c r="F56" s="6">
        <f t="shared" si="0"/>
        <v>71.680500000000009</v>
      </c>
      <c r="G56" s="6">
        <f t="shared" si="1"/>
        <v>178.44899999999998</v>
      </c>
      <c r="H56" s="6">
        <f t="shared" si="2"/>
        <v>4.8704999999999998</v>
      </c>
      <c r="J56" s="5">
        <f t="shared" si="3"/>
        <v>-106.76849999999997</v>
      </c>
      <c r="K56" s="6">
        <v>106.7685</v>
      </c>
    </row>
    <row r="57" spans="1:11" x14ac:dyDescent="0.2">
      <c r="A57" s="2" t="s">
        <v>54</v>
      </c>
      <c r="B57" s="3">
        <v>0.4884</v>
      </c>
      <c r="C57" s="3">
        <v>0.497</v>
      </c>
      <c r="D57" s="3">
        <v>1.46E-2</v>
      </c>
      <c r="F57" s="6">
        <f t="shared" si="0"/>
        <v>124.542</v>
      </c>
      <c r="G57" s="6">
        <f t="shared" si="1"/>
        <v>126.735</v>
      </c>
      <c r="H57" s="6">
        <f t="shared" si="2"/>
        <v>3.7229999999999999</v>
      </c>
      <c r="J57" s="5">
        <f t="shared" si="3"/>
        <v>-2.1929999999999978</v>
      </c>
      <c r="K57" s="6">
        <v>2.1930000000000001</v>
      </c>
    </row>
    <row r="58" spans="1:11" x14ac:dyDescent="0.2">
      <c r="A58" s="2" t="s">
        <v>55</v>
      </c>
      <c r="B58" s="3">
        <v>0.25840000000000002</v>
      </c>
      <c r="C58" s="3">
        <v>0.71599999999999997</v>
      </c>
      <c r="D58" s="3">
        <v>2.5600000000000001E-2</v>
      </c>
      <c r="F58" s="6">
        <f t="shared" si="0"/>
        <v>65.89200000000001</v>
      </c>
      <c r="G58" s="6">
        <f t="shared" si="1"/>
        <v>182.57999999999998</v>
      </c>
      <c r="H58" s="6">
        <f t="shared" si="2"/>
        <v>6.5280000000000005</v>
      </c>
      <c r="J58" s="5">
        <f t="shared" si="3"/>
        <v>-116.68799999999997</v>
      </c>
      <c r="K58" s="6">
        <v>116.688</v>
      </c>
    </row>
    <row r="59" spans="1:11" x14ac:dyDescent="0.2">
      <c r="F59" s="6"/>
      <c r="G59" s="6"/>
      <c r="H59" s="6"/>
    </row>
    <row r="60" spans="1:11" x14ac:dyDescent="0.2">
      <c r="A60" s="1" t="s">
        <v>56</v>
      </c>
      <c r="B60" s="4">
        <v>0.4834</v>
      </c>
      <c r="C60" s="4">
        <v>0.49809999999999999</v>
      </c>
      <c r="D60" s="4">
        <v>1.8499999999999999E-2</v>
      </c>
      <c r="F60" s="6">
        <f>B60*255</f>
        <v>123.267</v>
      </c>
      <c r="G60" s="6">
        <f>C60*255</f>
        <v>127.0155</v>
      </c>
      <c r="H60" s="6">
        <f>D60*255</f>
        <v>4.7174999999999994</v>
      </c>
    </row>
    <row r="61" spans="1:11" x14ac:dyDescent="0.2">
      <c r="F61" s="5"/>
      <c r="G61" s="5"/>
      <c r="H61" s="5"/>
    </row>
    <row r="62" spans="1:11" x14ac:dyDescent="0.2">
      <c r="F62" s="5">
        <f>AVERAGE(F3:F58)</f>
        <v>118.5655</v>
      </c>
      <c r="G62" s="5">
        <f>AVERAGE(G3:G58)</f>
        <v>131.17049999999998</v>
      </c>
      <c r="H62" s="5">
        <f>AVERAGE(H3:H58)</f>
        <v>5.2625000000000011</v>
      </c>
      <c r="K62">
        <f>AVERAGE(K3:K58)</f>
        <v>48.00500000000001</v>
      </c>
    </row>
  </sheetData>
  <hyperlinks>
    <hyperlink ref="A3" r:id="rId1" display="https://www.presidency.ucsb.edu/sites/default/files/election-maps/2024/2024_al.pdf" xr:uid="{D5994DAE-32FB-8346-8510-5A46399FADE4}"/>
    <hyperlink ref="A4" r:id="rId2" display="https://www.presidency.ucsb.edu/sites/default/files/election-maps/2024/2024_ak.pdf" xr:uid="{F07C31AA-C8B7-434B-97E0-EED33D0A2729}"/>
    <hyperlink ref="A5" r:id="rId3" display="https://www.presidency.ucsb.edu/sites/default/files/election-maps/2024/2024_az.pdf" xr:uid="{3F3ABDCB-AB18-D547-AE96-2E4375395171}"/>
    <hyperlink ref="A6" r:id="rId4" display="https://www.presidency.ucsb.edu/sites/default/files/election-maps/2024/2024_ar.pdf" xr:uid="{5F56126C-C93E-5B42-8668-5629C47F5483}"/>
    <hyperlink ref="A7" r:id="rId5" display="https://www.presidency.ucsb.edu/sites/default/files/election-maps/2024/2024_ca.pdf" xr:uid="{4D6DB798-BEA9-6340-B125-318844D69181}"/>
    <hyperlink ref="A8" r:id="rId6" display="https://www.presidency.ucsb.edu/sites/default/files/election-maps/2024/2024_co.pdf" xr:uid="{185597D8-2CE5-8844-855A-A8705B721184}"/>
    <hyperlink ref="A9" r:id="rId7" display="https://www.presidency.ucsb.edu/sites/default/files/election-maps/2024/2024_ct.pdf" xr:uid="{8F600447-10CB-3E4B-BFA0-8B04B420ADBC}"/>
    <hyperlink ref="A10" r:id="rId8" display="https://www.presidency.ucsb.edu/sites/default/files/election-maps/2024/2024_de.pdf" xr:uid="{3CFF8D89-97D6-7D47-91B9-3A366E430BC8}"/>
    <hyperlink ref="A11" r:id="rId9" display="https://www.presidency.ucsb.edu/sites/default/files/election-maps/2024/2024_dc.pdf" xr:uid="{D2FBA169-11C2-5347-B64F-0056C57EDBCB}"/>
    <hyperlink ref="A12" r:id="rId10" display="https://www.presidency.ucsb.edu/sites/default/files/election-maps/2024/2024_fl.pdf" xr:uid="{64DE37DD-9C99-1A49-B73D-8BB34230159D}"/>
    <hyperlink ref="A13" r:id="rId11" display="https://www.presidency.ucsb.edu/sites/default/files/election-maps/2024/2024_ga.png" xr:uid="{9AE6B23B-0095-8441-A8DE-E099C15A2E0E}"/>
    <hyperlink ref="A14" r:id="rId12" display="https://www.presidency.ucsb.edu/sites/default/files/election-maps/2024/2024_hi.pdf" xr:uid="{463F194B-D075-0C48-A699-42DB689CA780}"/>
    <hyperlink ref="A15" r:id="rId13" display="https://www.presidency.ucsb.edu/sites/default/files/election-maps/2024/2024_id.pdf" xr:uid="{02371D50-4D0C-5C47-85AD-B1C431650D7B}"/>
    <hyperlink ref="A16" r:id="rId14" display="https://www.presidency.ucsb.edu/sites/default/files/election-maps/2024/2024_il.pdf" xr:uid="{E34684FA-C452-574F-AE03-9622FF5C752A}"/>
    <hyperlink ref="A17" r:id="rId15" display="https://www.presidency.ucsb.edu/sites/default/files/election-maps/2024/2024_in.pdf" xr:uid="{ED926015-6939-A441-A2A3-E72EC45FF0C9}"/>
    <hyperlink ref="A18" r:id="rId16" display="https://www.presidency.ucsb.edu/sites/default/files/election-maps/2024/2024_ia.pdf" xr:uid="{919E35BC-2B81-D444-9A2F-E0D23F364721}"/>
    <hyperlink ref="A19" r:id="rId17" display="https://www.presidency.ucsb.edu/sites/default/files/election-maps/2024/2024_ks.pdf" xr:uid="{3368DA8F-03A4-094C-804F-CBE9DE15F59D}"/>
    <hyperlink ref="A20" r:id="rId18" display="https://www.presidency.ucsb.edu/sites/default/files/election-maps/2024/2024_ky.pdf" xr:uid="{63AEE897-F39A-7443-9830-CDDB8CA38D5F}"/>
    <hyperlink ref="A21" r:id="rId19" display="https://www.presidency.ucsb.edu/sites/default/files/election-maps/2024/2024_la.pdf" xr:uid="{F70755BA-DDF2-B14A-9EC0-27A59F104B8A}"/>
    <hyperlink ref="A22" r:id="rId20" display="https://www.presidency.ucsb.edu/sites/default/files/election-maps/2024/ascertainment-maine.pdf" xr:uid="{77D6B6D5-BE1A-414D-B0DB-C45F98A9BF84}"/>
    <hyperlink ref="A23" r:id="rId21" display="https://www.presidency.ucsb.edu/sites/default/files/election-maps/2024/ascertainment-maine.pdf" xr:uid="{E19BA2DF-4E09-7140-A825-0C4ADF55A2F5}"/>
    <hyperlink ref="A24" r:id="rId22" display="https://www.presidency.ucsb.edu/sites/default/files/election-maps/2024/ascertainment-maine.pdf" xr:uid="{CD90C83F-E179-434A-90A9-0E198970A78E}"/>
    <hyperlink ref="A25" r:id="rId23" display="https://www.presidency.ucsb.edu/sites/default/files/election-maps/2024/2024_md.pdf" xr:uid="{4D4D7909-CBE0-534C-BE37-434C0257841F}"/>
    <hyperlink ref="A26" r:id="rId24" display="https://www.presidency.ucsb.edu/sites/default/files/election-maps/2024/2024_ma.pdf" xr:uid="{9FB170B9-CE85-AD47-AF16-BE5BF0303130}"/>
    <hyperlink ref="A27" r:id="rId25" display="https://www.presidency.ucsb.edu/sites/default/files/election-maps/2024/2024_mi.pdf" xr:uid="{59087EF0-8549-F44C-B29F-6C3DDE60D525}"/>
    <hyperlink ref="A28" r:id="rId26" display="https://www.presidency.ucsb.edu/sites/default/files/election-maps/2024/2024_mn.pdf" xr:uid="{8F8A2F62-97C6-CF48-9237-3CDF1148CB88}"/>
    <hyperlink ref="A29" r:id="rId27" display="https://www.presidency.ucsb.edu/sites/default/files/election-maps/2024/2024_ms.pdf" xr:uid="{C64A4951-30A8-B644-AA6A-5F8EDA0186D6}"/>
    <hyperlink ref="A30" r:id="rId28" display="https://www.presidency.ucsb.edu/sites/default/files/election-maps/2024/2024_mo.pdf" xr:uid="{2148C4B6-90C3-E84D-B49B-A8B905572778}"/>
    <hyperlink ref="A31" r:id="rId29" display="https://www.presidency.ucsb.edu/sites/default/files/election-maps/2024/2024_mt.pdf" xr:uid="{5E84C2C9-91A6-B142-9548-A801AA51B226}"/>
    <hyperlink ref="A32" r:id="rId30" display="https://www.presidency.ucsb.edu/sites/default/files/election-maps/2024/2024_ne.pdf" xr:uid="{C94E84F6-3ADC-E34D-9316-02D8082602BE}"/>
    <hyperlink ref="A33" r:id="rId31" display="https://www.presidency.ucsb.edu/sites/default/files/election-maps/2024/2024_ne_cd.pdf" xr:uid="{9959152F-EA68-3141-B491-32A0B454D644}"/>
    <hyperlink ref="A34" r:id="rId32" display="https://www.presidency.ucsb.edu/sites/default/files/election-maps/2024/2024_ne_cd.pdf" xr:uid="{8DFF2922-1C98-3545-A3D8-B1AC2A27B748}"/>
    <hyperlink ref="A35" r:id="rId33" display="https://www.presidency.ucsb.edu/sites/default/files/election-maps/2024/2024_ne_cd.pdf" xr:uid="{30749E28-6796-BE4C-8071-EE5518E482E4}"/>
    <hyperlink ref="A36" r:id="rId34" display="https://www.presidency.ucsb.edu/sites/default/files/election-maps/2024/2024_nv.pdf" xr:uid="{CDBB1525-C457-C04C-A1F2-F3AE47DB1F87}"/>
    <hyperlink ref="A37" r:id="rId35" display="https://www.presidency.ucsb.edu/sites/default/files/election-maps/2024/2024_nh.pdf" xr:uid="{663FDB52-2D71-C249-846B-3295789F83F2}"/>
    <hyperlink ref="A38" r:id="rId36" display="https://www.presidency.ucsb.edu/sites/default/files/election-maps/2024/2024_nj.pdf" xr:uid="{1C8A23E2-26CF-3E4C-8AE6-F7A80781B51D}"/>
    <hyperlink ref="A39" r:id="rId37" display="https://www.presidency.ucsb.edu/sites/default/files/election-maps/2024/2024_nm.pdf" xr:uid="{7E0B7833-B54E-964C-8FD0-3A7E6E22FDC6}"/>
    <hyperlink ref="A40" r:id="rId38" display="https://www.presidency.ucsb.edu/sites/default/files/election-maps/2024/2024_ny.pdf" xr:uid="{D37D7682-5DDF-6A4A-893C-27119A7661C3}"/>
    <hyperlink ref="A41" r:id="rId39" display="https://www.presidency.ucsb.edu/sites/default/files/election-maps/2024/2024_nc.pdf" xr:uid="{7AE2865C-144C-5D42-BD01-7468BAC0BE29}"/>
    <hyperlink ref="A42" r:id="rId40" display="https://www.presidency.ucsb.edu/sites/default/files/election-maps/2024/2024_nd.pdf" xr:uid="{C7885170-C184-B645-8354-C2C7A840AE1E}"/>
    <hyperlink ref="A43" r:id="rId41" display="https://www.presidency.ucsb.edu/sites/default/files/election-maps/2024/2024_oh.pdf" xr:uid="{E7F4EFD9-D567-7C45-8AC5-A93AEA4F7BB5}"/>
    <hyperlink ref="A44" r:id="rId42" display="https://www.presidency.ucsb.edu/sites/default/files/election-maps/2024/2024_ok.pdf" xr:uid="{3237C9BF-2E23-C449-813A-23E2D3C46378}"/>
    <hyperlink ref="A45" r:id="rId43" display="https://www.presidency.ucsb.edu/sites/default/files/election-maps/2024/2024_or.pdf" xr:uid="{54FDC6C9-3035-E447-AF94-E2C1C978B490}"/>
    <hyperlink ref="A46" r:id="rId44" display="https://www.presidency.ucsb.edu/sites/default/files/election-maps/2024/2024_pa.pdf" xr:uid="{2DAF34B9-5A03-AE4C-8A58-F5A45F22D379}"/>
    <hyperlink ref="A47" r:id="rId45" display="https://www.presidency.ucsb.edu/sites/default/files/election-maps/2024/2024_ri.pdf" xr:uid="{9C0FF8AC-AFE2-8E48-A9D6-68BF84D3AC73}"/>
    <hyperlink ref="A48" r:id="rId46" display="https://www.presidency.ucsb.edu/sites/default/files/election-maps/2024/2024_sc.pdf" xr:uid="{8574C615-7478-694E-BAC1-7A31E293AEBE}"/>
    <hyperlink ref="A49" r:id="rId47" display="https://www.presidency.ucsb.edu/sites/default/files/election-maps/2024/2024_sd.pdf" xr:uid="{BA17FB0A-C722-8E44-A4F3-962F152652AF}"/>
    <hyperlink ref="A50" r:id="rId48" display="https://www.presidency.ucsb.edu/sites/default/files/election-maps/2024/2024_tn.pdf" xr:uid="{8E1EC68C-7132-0D49-9D5F-0038BEA7DC1F}"/>
    <hyperlink ref="A51" r:id="rId49" display="https://www.presidency.ucsb.edu/sites/default/files/election-maps/2024/2024_tx.pdf" xr:uid="{93C4AFB2-8E14-524F-AE16-032248D2F86C}"/>
    <hyperlink ref="A52" r:id="rId50" display="https://www.presidency.ucsb.edu/sites/default/files/election-maps/2024/2024_ut.png" xr:uid="{D0D781EC-8F78-EE4B-B7EC-1526C6962F39}"/>
    <hyperlink ref="A53" r:id="rId51" display="https://www.presidency.ucsb.edu/sites/default/files/election-maps/2024/2024_vt.pdf" xr:uid="{447E9CC3-428E-3342-8D38-704305FAC239}"/>
    <hyperlink ref="A54" r:id="rId52" display="https://www.presidency.ucsb.edu/sites/default/files/election-maps/2024/2024_va.png" xr:uid="{86D402A1-7DE9-434B-9E0A-0A8262AA100E}"/>
    <hyperlink ref="A55" r:id="rId53" display="https://www.presidency.ucsb.edu/sites/default/files/election-maps/2024/2024_wa.pdf" xr:uid="{A130D61B-13C4-364D-9E9C-59A71A806786}"/>
    <hyperlink ref="A56" r:id="rId54" display="https://www.presidency.ucsb.edu/sites/default/files/election-maps/2024/2024_wv.pdf" xr:uid="{1F1D243A-383B-714C-A97E-0F6D09A6A8A6}"/>
    <hyperlink ref="A57" r:id="rId55" display="https://www.presidency.ucsb.edu/sites/default/files/election-maps/2024/2024_wi.pdf" xr:uid="{D7219C37-E32D-7E4E-88A3-D7FF4F7EE43B}"/>
    <hyperlink ref="A58" r:id="rId56" display="https://www.presidency.ucsb.edu/sites/default/files/election-maps/2024/2024_wy.pdf" xr:uid="{92B0743F-2C0E-6747-AC32-9D35D22DF2D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Wildrick</dc:creator>
  <cp:lastModifiedBy>Chris Wildrick</cp:lastModifiedBy>
  <dcterms:created xsi:type="dcterms:W3CDTF">2025-11-12T04:00:10Z</dcterms:created>
  <dcterms:modified xsi:type="dcterms:W3CDTF">2025-11-12T06:34:29Z</dcterms:modified>
</cp:coreProperties>
</file>